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perations Group\ASP Program\2017 ISP\2017 Annual Report\2016 ISP Downloads\"/>
    </mc:Choice>
  </mc:AlternateContent>
  <bookViews>
    <workbookView xWindow="0" yWindow="0" windowWidth="24000" windowHeight="10095" firstSheet="3" activeTab="9"/>
  </bookViews>
  <sheets>
    <sheet name="Months" sheetId="1" r:id="rId1"/>
    <sheet name="Occupation Type" sheetId="2" r:id="rId2"/>
    <sheet name="Body Parts" sheetId="3" r:id="rId3"/>
    <sheet name="Incident Type" sheetId="4" r:id="rId4"/>
    <sheet name="Equipment Type" sheetId="5" r:id="rId5"/>
    <sheet name="Operation Type" sheetId="6" r:id="rId6"/>
    <sheet name="Location" sheetId="7" r:id="rId7"/>
    <sheet name="Time in Service For Company" sheetId="8" r:id="rId8"/>
    <sheet name="Time Of Day" sheetId="9" r:id="rId9"/>
    <sheet name="Age of Injured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0" l="1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U20" i="10" s="1"/>
  <c r="U16" i="10"/>
  <c r="T22" i="10"/>
  <c r="T20" i="10"/>
  <c r="S22" i="10"/>
  <c r="S16" i="10" s="1"/>
  <c r="S20" i="10"/>
  <c r="R22" i="10"/>
  <c r="R20" i="10" s="1"/>
  <c r="Q22" i="10"/>
  <c r="Q20" i="10" s="1"/>
  <c r="P22" i="10"/>
  <c r="P20" i="10" s="1"/>
  <c r="O22" i="10"/>
  <c r="O20" i="10" s="1"/>
  <c r="N22" i="10"/>
  <c r="N20" i="10" s="1"/>
  <c r="M22" i="10"/>
  <c r="M20" i="10" s="1"/>
  <c r="L22" i="10"/>
  <c r="L20" i="10" s="1"/>
  <c r="K22" i="10"/>
  <c r="K20" i="10" s="1"/>
  <c r="J22" i="10"/>
  <c r="J20" i="10" s="1"/>
  <c r="I22" i="10"/>
  <c r="I20" i="10" s="1"/>
  <c r="H22" i="10"/>
  <c r="H20" i="10" s="1"/>
  <c r="G22" i="10"/>
  <c r="G20" i="10" s="1"/>
  <c r="F22" i="10"/>
  <c r="F20" i="10" s="1"/>
  <c r="E22" i="10"/>
  <c r="E18" i="10" s="1"/>
  <c r="E20" i="10"/>
  <c r="D22" i="10"/>
  <c r="D18" i="10" s="1"/>
  <c r="D20" i="10"/>
  <c r="C22" i="10"/>
  <c r="C18" i="10" s="1"/>
  <c r="C20" i="10"/>
  <c r="T18" i="10"/>
  <c r="T14" i="10"/>
  <c r="S18" i="10"/>
  <c r="R18" i="10"/>
  <c r="R16" i="10"/>
  <c r="Q18" i="10"/>
  <c r="Q16" i="10"/>
  <c r="P18" i="10"/>
  <c r="P16" i="10"/>
  <c r="O18" i="10"/>
  <c r="O16" i="10"/>
  <c r="N16" i="10"/>
  <c r="M18" i="10"/>
  <c r="M16" i="10"/>
  <c r="L18" i="10"/>
  <c r="L16" i="10"/>
  <c r="K18" i="10"/>
  <c r="K16" i="10"/>
  <c r="J18" i="10"/>
  <c r="J16" i="10"/>
  <c r="I18" i="10"/>
  <c r="I16" i="10"/>
  <c r="H18" i="10"/>
  <c r="H16" i="10"/>
  <c r="G18" i="10"/>
  <c r="E16" i="10"/>
  <c r="D16" i="10"/>
  <c r="C16" i="10"/>
  <c r="U17" i="10"/>
  <c r="T16" i="10"/>
  <c r="R14" i="10"/>
  <c r="N14" i="10"/>
  <c r="G16" i="10"/>
  <c r="G14" i="10"/>
  <c r="F16" i="10"/>
  <c r="F14" i="10"/>
  <c r="U15" i="10"/>
  <c r="S14" i="10"/>
  <c r="P12" i="10"/>
  <c r="M14" i="10"/>
  <c r="L14" i="10"/>
  <c r="K14" i="10"/>
  <c r="K12" i="10"/>
  <c r="J12" i="10"/>
  <c r="H14" i="10"/>
  <c r="H10" i="10"/>
  <c r="U14" i="10"/>
  <c r="U13" i="10"/>
  <c r="S10" i="10"/>
  <c r="R10" i="10"/>
  <c r="P10" i="10"/>
  <c r="N10" i="10"/>
  <c r="M10" i="10"/>
  <c r="L10" i="10"/>
  <c r="J10" i="10"/>
  <c r="H12" i="10"/>
  <c r="G12" i="10"/>
  <c r="F12" i="10"/>
  <c r="D12" i="10"/>
  <c r="U11" i="10"/>
  <c r="D10" i="10"/>
  <c r="U10" i="10"/>
  <c r="U9" i="10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U60" i="9"/>
  <c r="U58" i="9" s="1"/>
  <c r="T60" i="9"/>
  <c r="T56" i="9" s="1"/>
  <c r="T58" i="9"/>
  <c r="S60" i="9"/>
  <c r="S56" i="9" s="1"/>
  <c r="S58" i="9"/>
  <c r="R60" i="9"/>
  <c r="R58" i="9"/>
  <c r="Q60" i="9"/>
  <c r="Q58" i="9" s="1"/>
  <c r="P60" i="9"/>
  <c r="P58" i="9" s="1"/>
  <c r="O60" i="9"/>
  <c r="O58" i="9" s="1"/>
  <c r="N60" i="9"/>
  <c r="N54" i="9" s="1"/>
  <c r="N58" i="9"/>
  <c r="M60" i="9"/>
  <c r="M46" i="9" s="1"/>
  <c r="M58" i="9"/>
  <c r="L60" i="9"/>
  <c r="L54" i="9" s="1"/>
  <c r="L58" i="9"/>
  <c r="K60" i="9"/>
  <c r="K54" i="9" s="1"/>
  <c r="K58" i="9"/>
  <c r="J60" i="9"/>
  <c r="J58" i="9" s="1"/>
  <c r="I60" i="9"/>
  <c r="I58" i="9" s="1"/>
  <c r="H60" i="9"/>
  <c r="H50" i="9" s="1"/>
  <c r="H58" i="9"/>
  <c r="G60" i="9"/>
  <c r="G58" i="9"/>
  <c r="F60" i="9"/>
  <c r="F58" i="9" s="1"/>
  <c r="E60" i="9"/>
  <c r="E58" i="9"/>
  <c r="D60" i="9"/>
  <c r="D58" i="9" s="1"/>
  <c r="C60" i="9"/>
  <c r="C58" i="9" s="1"/>
  <c r="T54" i="9"/>
  <c r="S54" i="9"/>
  <c r="R56" i="9"/>
  <c r="R54" i="9"/>
  <c r="Q56" i="9"/>
  <c r="Q54" i="9"/>
  <c r="P56" i="9"/>
  <c r="N56" i="9"/>
  <c r="M56" i="9"/>
  <c r="L56" i="9"/>
  <c r="K56" i="9"/>
  <c r="J52" i="9"/>
  <c r="H56" i="9"/>
  <c r="H52" i="9"/>
  <c r="G56" i="9"/>
  <c r="G54" i="9"/>
  <c r="F56" i="9"/>
  <c r="E56" i="9"/>
  <c r="E54" i="9"/>
  <c r="C54" i="9"/>
  <c r="U55" i="9"/>
  <c r="S52" i="9"/>
  <c r="M54" i="9"/>
  <c r="J54" i="9"/>
  <c r="H54" i="9"/>
  <c r="U54" i="9"/>
  <c r="U53" i="9"/>
  <c r="R52" i="9"/>
  <c r="N42" i="9"/>
  <c r="M52" i="9"/>
  <c r="G52" i="9"/>
  <c r="U51" i="9"/>
  <c r="Q48" i="9"/>
  <c r="O50" i="9"/>
  <c r="N50" i="9"/>
  <c r="G50" i="9"/>
  <c r="U50" i="9"/>
  <c r="U49" i="9"/>
  <c r="P48" i="9"/>
  <c r="L46" i="9"/>
  <c r="H46" i="9"/>
  <c r="U48" i="9"/>
  <c r="U47" i="9"/>
  <c r="R46" i="9"/>
  <c r="Q46" i="9"/>
  <c r="P46" i="9"/>
  <c r="N46" i="9"/>
  <c r="U46" i="9"/>
  <c r="U45" i="9"/>
  <c r="L44" i="9"/>
  <c r="H42" i="9"/>
  <c r="D42" i="9"/>
  <c r="U44" i="9"/>
  <c r="U43" i="9"/>
  <c r="L42" i="9"/>
  <c r="F42" i="9"/>
  <c r="U42" i="9"/>
  <c r="U41" i="9"/>
  <c r="S40" i="9"/>
  <c r="O40" i="9"/>
  <c r="N40" i="9"/>
  <c r="H40" i="9"/>
  <c r="G40" i="9"/>
  <c r="F40" i="9"/>
  <c r="U40" i="9"/>
  <c r="U39" i="9"/>
  <c r="S38" i="9"/>
  <c r="G38" i="9"/>
  <c r="F38" i="9"/>
  <c r="D38" i="9"/>
  <c r="U37" i="9"/>
  <c r="N36" i="9"/>
  <c r="H36" i="9"/>
  <c r="G24" i="9"/>
  <c r="F36" i="9"/>
  <c r="E36" i="9"/>
  <c r="U36" i="9"/>
  <c r="U35" i="9"/>
  <c r="T34" i="9"/>
  <c r="O34" i="9"/>
  <c r="H34" i="9"/>
  <c r="F34" i="9"/>
  <c r="U34" i="9"/>
  <c r="U33" i="9"/>
  <c r="Q32" i="9"/>
  <c r="L30" i="9"/>
  <c r="U32" i="9"/>
  <c r="U31" i="9"/>
  <c r="O28" i="9"/>
  <c r="U29" i="9"/>
  <c r="S28" i="9"/>
  <c r="U28" i="9"/>
  <c r="U27" i="9"/>
  <c r="U26" i="9"/>
  <c r="U25" i="9"/>
  <c r="Q24" i="9"/>
  <c r="F24" i="9"/>
  <c r="U24" i="9"/>
  <c r="U23" i="9"/>
  <c r="U22" i="9"/>
  <c r="U21" i="9"/>
  <c r="U20" i="9"/>
  <c r="U19" i="9"/>
  <c r="Q18" i="9"/>
  <c r="O18" i="9"/>
  <c r="U18" i="9"/>
  <c r="U17" i="9"/>
  <c r="O14" i="9"/>
  <c r="F16" i="9"/>
  <c r="U16" i="9"/>
  <c r="U15" i="9"/>
  <c r="S14" i="9"/>
  <c r="S12" i="9"/>
  <c r="U14" i="9"/>
  <c r="U13" i="9"/>
  <c r="O10" i="9"/>
  <c r="U11" i="9"/>
  <c r="S10" i="9"/>
  <c r="U10" i="9"/>
  <c r="U9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U24" i="8"/>
  <c r="U22" i="8" s="1"/>
  <c r="T24" i="8"/>
  <c r="T22" i="8" s="1"/>
  <c r="S24" i="8"/>
  <c r="S22" i="8"/>
  <c r="R24" i="8"/>
  <c r="R22" i="8" s="1"/>
  <c r="Q24" i="8"/>
  <c r="Q22" i="8" s="1"/>
  <c r="P24" i="8"/>
  <c r="P22" i="8" s="1"/>
  <c r="O24" i="8"/>
  <c r="O20" i="8" s="1"/>
  <c r="O22" i="8"/>
  <c r="N24" i="8"/>
  <c r="N22" i="8" s="1"/>
  <c r="M24" i="8"/>
  <c r="M22" i="8" s="1"/>
  <c r="L24" i="8"/>
  <c r="L22" i="8" s="1"/>
  <c r="K24" i="8"/>
  <c r="K22" i="8" s="1"/>
  <c r="J24" i="8"/>
  <c r="J22" i="8"/>
  <c r="I24" i="8"/>
  <c r="I22" i="8" s="1"/>
  <c r="H24" i="8"/>
  <c r="H22" i="8" s="1"/>
  <c r="G24" i="8"/>
  <c r="G22" i="8" s="1"/>
  <c r="F24" i="8"/>
  <c r="F22" i="8" s="1"/>
  <c r="E24" i="8"/>
  <c r="E20" i="8" s="1"/>
  <c r="E22" i="8"/>
  <c r="D24" i="8"/>
  <c r="D20" i="8" s="1"/>
  <c r="D22" i="8"/>
  <c r="C24" i="8"/>
  <c r="C20" i="8" s="1"/>
  <c r="C22" i="8"/>
  <c r="T20" i="8"/>
  <c r="S20" i="8"/>
  <c r="S18" i="8"/>
  <c r="R20" i="8"/>
  <c r="Q20" i="8"/>
  <c r="Q18" i="8"/>
  <c r="P18" i="8"/>
  <c r="O18" i="8"/>
  <c r="N20" i="8"/>
  <c r="N18" i="8"/>
  <c r="M20" i="8"/>
  <c r="K20" i="8"/>
  <c r="K18" i="8"/>
  <c r="J20" i="8"/>
  <c r="J18" i="8"/>
  <c r="I20" i="8"/>
  <c r="I16" i="8"/>
  <c r="H20" i="8"/>
  <c r="H16" i="8"/>
  <c r="G20" i="8"/>
  <c r="G10" i="8"/>
  <c r="F20" i="8"/>
  <c r="F14" i="8"/>
  <c r="E14" i="8"/>
  <c r="D12" i="8"/>
  <c r="C16" i="8"/>
  <c r="U20" i="8"/>
  <c r="U19" i="8"/>
  <c r="T18" i="8"/>
  <c r="T16" i="8"/>
  <c r="R18" i="8"/>
  <c r="R16" i="8"/>
  <c r="Q16" i="8"/>
  <c r="P16" i="8"/>
  <c r="N14" i="8"/>
  <c r="L18" i="8"/>
  <c r="L16" i="8"/>
  <c r="I18" i="8"/>
  <c r="G18" i="8"/>
  <c r="F18" i="8"/>
  <c r="U17" i="8"/>
  <c r="T14" i="8"/>
  <c r="R14" i="8"/>
  <c r="Q14" i="8"/>
  <c r="N16" i="8"/>
  <c r="K16" i="8"/>
  <c r="K14" i="8"/>
  <c r="H14" i="8"/>
  <c r="G16" i="8"/>
  <c r="G14" i="8"/>
  <c r="U15" i="8"/>
  <c r="S12" i="8"/>
  <c r="L12" i="8"/>
  <c r="J12" i="8"/>
  <c r="H12" i="8"/>
  <c r="D14" i="8"/>
  <c r="U14" i="8"/>
  <c r="U13" i="8"/>
  <c r="Q10" i="8"/>
  <c r="P10" i="8"/>
  <c r="H10" i="8"/>
  <c r="G12" i="8"/>
  <c r="E12" i="8"/>
  <c r="U12" i="8"/>
  <c r="U11" i="8"/>
  <c r="K10" i="8"/>
  <c r="J10" i="8"/>
  <c r="U10" i="8"/>
  <c r="U9" i="8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U66" i="7"/>
  <c r="U54" i="7" s="1"/>
  <c r="U64" i="7"/>
  <c r="T66" i="7"/>
  <c r="T64" i="7" s="1"/>
  <c r="S66" i="7"/>
  <c r="S38" i="7" s="1"/>
  <c r="S64" i="7"/>
  <c r="R66" i="7"/>
  <c r="R16" i="7" s="1"/>
  <c r="R64" i="7"/>
  <c r="Q66" i="7"/>
  <c r="Q36" i="7" s="1"/>
  <c r="Q64" i="7"/>
  <c r="P66" i="7"/>
  <c r="P52" i="7" s="1"/>
  <c r="P64" i="7"/>
  <c r="O66" i="7"/>
  <c r="O62" i="7" s="1"/>
  <c r="O64" i="7"/>
  <c r="N66" i="7"/>
  <c r="N60" i="7" s="1"/>
  <c r="N64" i="7"/>
  <c r="M66" i="7"/>
  <c r="M62" i="7" s="1"/>
  <c r="M64" i="7"/>
  <c r="L66" i="7"/>
  <c r="L64" i="7" s="1"/>
  <c r="K66" i="7"/>
  <c r="K64" i="7" s="1"/>
  <c r="J66" i="7"/>
  <c r="J64" i="7" s="1"/>
  <c r="I66" i="7"/>
  <c r="I64" i="7" s="1"/>
  <c r="H66" i="7"/>
  <c r="H62" i="7" s="1"/>
  <c r="H64" i="7"/>
  <c r="G66" i="7"/>
  <c r="G64" i="7" s="1"/>
  <c r="F66" i="7"/>
  <c r="F62" i="7" s="1"/>
  <c r="F64" i="7"/>
  <c r="E66" i="7"/>
  <c r="E64" i="7" s="1"/>
  <c r="D66" i="7"/>
  <c r="D62" i="7" s="1"/>
  <c r="D64" i="7"/>
  <c r="C66" i="7"/>
  <c r="C54" i="7" s="1"/>
  <c r="C64" i="7"/>
  <c r="U62" i="7"/>
  <c r="S58" i="7"/>
  <c r="S62" i="7"/>
  <c r="R62" i="7"/>
  <c r="Q60" i="7"/>
  <c r="Q62" i="7"/>
  <c r="P60" i="7"/>
  <c r="P62" i="7"/>
  <c r="N62" i="7"/>
  <c r="L56" i="7"/>
  <c r="L62" i="7"/>
  <c r="K58" i="7"/>
  <c r="I60" i="7"/>
  <c r="I62" i="7"/>
  <c r="G62" i="7"/>
  <c r="E62" i="7"/>
  <c r="D60" i="7"/>
  <c r="C62" i="7"/>
  <c r="S60" i="7"/>
  <c r="R56" i="7"/>
  <c r="Q56" i="7"/>
  <c r="N58" i="7"/>
  <c r="M60" i="7"/>
  <c r="M58" i="7"/>
  <c r="L60" i="7"/>
  <c r="L54" i="7"/>
  <c r="K60" i="7"/>
  <c r="K56" i="7"/>
  <c r="J56" i="7"/>
  <c r="I56" i="7"/>
  <c r="H60" i="7"/>
  <c r="H56" i="7"/>
  <c r="G60" i="7"/>
  <c r="E58" i="7"/>
  <c r="D56" i="7"/>
  <c r="C60" i="7"/>
  <c r="C56" i="7"/>
  <c r="U60" i="7"/>
  <c r="U59" i="7"/>
  <c r="R58" i="7"/>
  <c r="Q58" i="7"/>
  <c r="P58" i="7"/>
  <c r="O58" i="7"/>
  <c r="L58" i="7"/>
  <c r="J58" i="7"/>
  <c r="I58" i="7"/>
  <c r="H58" i="7"/>
  <c r="D58" i="7"/>
  <c r="C58" i="7"/>
  <c r="U58" i="7"/>
  <c r="U57" i="7"/>
  <c r="T56" i="7"/>
  <c r="U56" i="7"/>
  <c r="U55" i="7"/>
  <c r="U46" i="7"/>
  <c r="T54" i="7"/>
  <c r="Q54" i="7"/>
  <c r="P46" i="7"/>
  <c r="P54" i="7"/>
  <c r="J54" i="7"/>
  <c r="H54" i="7"/>
  <c r="E46" i="7"/>
  <c r="R52" i="7"/>
  <c r="P44" i="7"/>
  <c r="G52" i="7"/>
  <c r="C50" i="7"/>
  <c r="U51" i="7"/>
  <c r="U50" i="7"/>
  <c r="Q50" i="7"/>
  <c r="P50" i="7"/>
  <c r="L50" i="7"/>
  <c r="J50" i="7"/>
  <c r="I50" i="7"/>
  <c r="F50" i="7"/>
  <c r="D50" i="7"/>
  <c r="G48" i="7"/>
  <c r="F48" i="7"/>
  <c r="F44" i="7"/>
  <c r="D46" i="7"/>
  <c r="C46" i="7"/>
  <c r="U47" i="7"/>
  <c r="F46" i="7"/>
  <c r="U45" i="7"/>
  <c r="U44" i="7"/>
  <c r="K44" i="7"/>
  <c r="J36" i="7"/>
  <c r="I38" i="7"/>
  <c r="D44" i="7"/>
  <c r="C44" i="7"/>
  <c r="Q16" i="7"/>
  <c r="L38" i="7"/>
  <c r="K42" i="7"/>
  <c r="K40" i="7"/>
  <c r="J42" i="7"/>
  <c r="I32" i="7"/>
  <c r="F40" i="7"/>
  <c r="U42" i="7"/>
  <c r="U41" i="7"/>
  <c r="L40" i="7"/>
  <c r="U40" i="7"/>
  <c r="U39" i="7"/>
  <c r="T24" i="7"/>
  <c r="J38" i="7"/>
  <c r="M36" i="7"/>
  <c r="L36" i="7"/>
  <c r="D36" i="7"/>
  <c r="U35" i="7"/>
  <c r="L32" i="7"/>
  <c r="U34" i="7"/>
  <c r="U33" i="7"/>
  <c r="S30" i="7"/>
  <c r="U32" i="7"/>
  <c r="U31" i="7"/>
  <c r="O22" i="7"/>
  <c r="U30" i="7"/>
  <c r="U29" i="7"/>
  <c r="U28" i="7"/>
  <c r="U27" i="7"/>
  <c r="T26" i="7"/>
  <c r="J26" i="7"/>
  <c r="U25" i="7"/>
  <c r="N24" i="7"/>
  <c r="M22" i="7"/>
  <c r="J24" i="7"/>
  <c r="F24" i="7"/>
  <c r="U23" i="7"/>
  <c r="U21" i="7"/>
  <c r="U20" i="7"/>
  <c r="U19" i="7"/>
  <c r="C18" i="7"/>
  <c r="U18" i="7"/>
  <c r="U17" i="7"/>
  <c r="I16" i="7"/>
  <c r="U15" i="7"/>
  <c r="L14" i="7"/>
  <c r="U13" i="7"/>
  <c r="J10" i="7"/>
  <c r="U11" i="7"/>
  <c r="U9" i="7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U64" i="6"/>
  <c r="U62" i="6" s="1"/>
  <c r="U36" i="6"/>
  <c r="T64" i="6"/>
  <c r="T60" i="6" s="1"/>
  <c r="T62" i="6"/>
  <c r="S64" i="6"/>
  <c r="S62" i="6" s="1"/>
  <c r="R64" i="6"/>
  <c r="R62" i="6" s="1"/>
  <c r="Q64" i="6"/>
  <c r="Q62" i="6" s="1"/>
  <c r="P64" i="6"/>
  <c r="P62" i="6" s="1"/>
  <c r="O64" i="6"/>
  <c r="O62" i="6" s="1"/>
  <c r="N64" i="6"/>
  <c r="N62" i="6" s="1"/>
  <c r="M64" i="6"/>
  <c r="M62" i="6" s="1"/>
  <c r="L64" i="6"/>
  <c r="L62" i="6" s="1"/>
  <c r="K64" i="6"/>
  <c r="K62" i="6" s="1"/>
  <c r="J64" i="6"/>
  <c r="J62" i="6" s="1"/>
  <c r="I64" i="6"/>
  <c r="I62" i="6" s="1"/>
  <c r="H64" i="6"/>
  <c r="H62" i="6" s="1"/>
  <c r="G64" i="6"/>
  <c r="G62" i="6" s="1"/>
  <c r="F64" i="6"/>
  <c r="F62" i="6" s="1"/>
  <c r="E64" i="6"/>
  <c r="E62" i="6" s="1"/>
  <c r="D64" i="6"/>
  <c r="D62" i="6" s="1"/>
  <c r="C64" i="6"/>
  <c r="C60" i="6" s="1"/>
  <c r="C62" i="6"/>
  <c r="T54" i="6"/>
  <c r="S60" i="6"/>
  <c r="S56" i="6"/>
  <c r="R60" i="6"/>
  <c r="P58" i="6"/>
  <c r="O60" i="6"/>
  <c r="O58" i="6"/>
  <c r="N60" i="6"/>
  <c r="K60" i="6"/>
  <c r="K58" i="6"/>
  <c r="J60" i="6"/>
  <c r="H58" i="6"/>
  <c r="G60" i="6"/>
  <c r="G48" i="6"/>
  <c r="F60" i="6"/>
  <c r="F54" i="6"/>
  <c r="D58" i="6"/>
  <c r="C58" i="6"/>
  <c r="U60" i="6"/>
  <c r="U59" i="6"/>
  <c r="T58" i="6"/>
  <c r="S58" i="6"/>
  <c r="N58" i="6"/>
  <c r="L58" i="6"/>
  <c r="F58" i="6"/>
  <c r="U58" i="6"/>
  <c r="U57" i="6"/>
  <c r="T56" i="6"/>
  <c r="R56" i="6"/>
  <c r="Q54" i="6"/>
  <c r="M56" i="6"/>
  <c r="L56" i="6"/>
  <c r="K56" i="6"/>
  <c r="I56" i="6"/>
  <c r="E56" i="6"/>
  <c r="U54" i="6"/>
  <c r="R54" i="6"/>
  <c r="Q44" i="6"/>
  <c r="M40" i="6"/>
  <c r="K54" i="6"/>
  <c r="H52" i="6"/>
  <c r="D54" i="6"/>
  <c r="C54" i="6"/>
  <c r="U52" i="6"/>
  <c r="T52" i="6"/>
  <c r="M52" i="6"/>
  <c r="J52" i="6"/>
  <c r="F52" i="6"/>
  <c r="E52" i="6"/>
  <c r="T50" i="6"/>
  <c r="T44" i="6"/>
  <c r="S16" i="6"/>
  <c r="Q50" i="6"/>
  <c r="Q48" i="6"/>
  <c r="N50" i="6"/>
  <c r="M46" i="6"/>
  <c r="K50" i="6"/>
  <c r="G50" i="6"/>
  <c r="F48" i="6"/>
  <c r="E50" i="6"/>
  <c r="C42" i="6"/>
  <c r="U50" i="6"/>
  <c r="U49" i="6"/>
  <c r="M48" i="6"/>
  <c r="J46" i="6"/>
  <c r="I48" i="6"/>
  <c r="H48" i="6"/>
  <c r="C48" i="6"/>
  <c r="U48" i="6"/>
  <c r="U47" i="6"/>
  <c r="T46" i="6"/>
  <c r="S46" i="6"/>
  <c r="O30" i="6"/>
  <c r="L38" i="6"/>
  <c r="C46" i="6"/>
  <c r="U46" i="6"/>
  <c r="U45" i="6"/>
  <c r="U44" i="6"/>
  <c r="S44" i="6"/>
  <c r="O44" i="6"/>
  <c r="M44" i="6"/>
  <c r="L44" i="6"/>
  <c r="J40" i="6"/>
  <c r="N38" i="6"/>
  <c r="G42" i="6"/>
  <c r="E38" i="6"/>
  <c r="U41" i="6"/>
  <c r="P40" i="6"/>
  <c r="H40" i="6"/>
  <c r="G38" i="6"/>
  <c r="E40" i="6"/>
  <c r="U40" i="6"/>
  <c r="U39" i="6"/>
  <c r="O38" i="6"/>
  <c r="M38" i="6"/>
  <c r="C36" i="6"/>
  <c r="U38" i="6"/>
  <c r="U37" i="6"/>
  <c r="U35" i="6"/>
  <c r="R32" i="6"/>
  <c r="I34" i="6"/>
  <c r="G34" i="6"/>
  <c r="G32" i="6"/>
  <c r="U34" i="6"/>
  <c r="U33" i="6"/>
  <c r="P32" i="6"/>
  <c r="P30" i="6"/>
  <c r="C20" i="6"/>
  <c r="U32" i="6"/>
  <c r="U31" i="6"/>
  <c r="C30" i="6"/>
  <c r="U29" i="6"/>
  <c r="S28" i="6"/>
  <c r="P22" i="6"/>
  <c r="J26" i="6"/>
  <c r="F28" i="6"/>
  <c r="U27" i="6"/>
  <c r="U26" i="6"/>
  <c r="U25" i="6"/>
  <c r="R20" i="6"/>
  <c r="U22" i="6"/>
  <c r="U21" i="6"/>
  <c r="E20" i="6"/>
  <c r="U19" i="6"/>
  <c r="U17" i="6"/>
  <c r="Q14" i="6"/>
  <c r="J14" i="6"/>
  <c r="U16" i="6"/>
  <c r="U15" i="6"/>
  <c r="L12" i="6"/>
  <c r="U13" i="6"/>
  <c r="S10" i="6"/>
  <c r="R12" i="6"/>
  <c r="J12" i="6"/>
  <c r="J10" i="6"/>
  <c r="U12" i="6"/>
  <c r="U11" i="6"/>
  <c r="U9" i="6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U74" i="5"/>
  <c r="U72" i="5"/>
  <c r="T74" i="5"/>
  <c r="T72" i="5"/>
  <c r="S74" i="5"/>
  <c r="S72" i="5" s="1"/>
  <c r="R74" i="5"/>
  <c r="R72" i="5" s="1"/>
  <c r="Q74" i="5"/>
  <c r="Q72" i="5" s="1"/>
  <c r="P74" i="5"/>
  <c r="P70" i="5" s="1"/>
  <c r="P72" i="5"/>
  <c r="O74" i="5"/>
  <c r="O70" i="5" s="1"/>
  <c r="O72" i="5"/>
  <c r="N74" i="5"/>
  <c r="N70" i="5" s="1"/>
  <c r="N72" i="5"/>
  <c r="M74" i="5"/>
  <c r="M70" i="5" s="1"/>
  <c r="M72" i="5"/>
  <c r="L74" i="5"/>
  <c r="L72" i="5" s="1"/>
  <c r="K74" i="5"/>
  <c r="K72" i="5" s="1"/>
  <c r="J74" i="5"/>
  <c r="J72" i="5" s="1"/>
  <c r="I74" i="5"/>
  <c r="I72" i="5" s="1"/>
  <c r="H74" i="5"/>
  <c r="H72" i="5" s="1"/>
  <c r="G74" i="5"/>
  <c r="G66" i="5" s="1"/>
  <c r="G72" i="5"/>
  <c r="F74" i="5"/>
  <c r="F72" i="5"/>
  <c r="E74" i="5"/>
  <c r="E72" i="5" s="1"/>
  <c r="D74" i="5"/>
  <c r="D72" i="5" s="1"/>
  <c r="C74" i="5"/>
  <c r="C72" i="5" s="1"/>
  <c r="T70" i="5"/>
  <c r="T68" i="5"/>
  <c r="S70" i="5"/>
  <c r="Q64" i="5"/>
  <c r="P68" i="5"/>
  <c r="O68" i="5"/>
  <c r="N68" i="5"/>
  <c r="M68" i="5"/>
  <c r="L70" i="5"/>
  <c r="L68" i="5"/>
  <c r="K70" i="5"/>
  <c r="I70" i="5"/>
  <c r="I68" i="5"/>
  <c r="H70" i="5"/>
  <c r="H66" i="5"/>
  <c r="G70" i="5"/>
  <c r="G68" i="5"/>
  <c r="F70" i="5"/>
  <c r="F68" i="5"/>
  <c r="E70" i="5"/>
  <c r="C66" i="5"/>
  <c r="U70" i="5"/>
  <c r="U69" i="5"/>
  <c r="R68" i="5"/>
  <c r="K68" i="5"/>
  <c r="J64" i="5"/>
  <c r="H68" i="5"/>
  <c r="F66" i="5"/>
  <c r="E68" i="5"/>
  <c r="C68" i="5"/>
  <c r="U68" i="5"/>
  <c r="U67" i="5"/>
  <c r="U64" i="5"/>
  <c r="U66" i="5"/>
  <c r="Q66" i="5"/>
  <c r="O66" i="5"/>
  <c r="N66" i="5"/>
  <c r="E66" i="5"/>
  <c r="P62" i="5"/>
  <c r="O62" i="5"/>
  <c r="N64" i="5"/>
  <c r="M56" i="5"/>
  <c r="E64" i="5"/>
  <c r="C64" i="5"/>
  <c r="U63" i="5"/>
  <c r="Q62" i="5"/>
  <c r="U62" i="5"/>
  <c r="U61" i="5"/>
  <c r="U59" i="5"/>
  <c r="M58" i="5"/>
  <c r="U58" i="5"/>
  <c r="U57" i="5"/>
  <c r="U55" i="5"/>
  <c r="L54" i="5"/>
  <c r="U54" i="5"/>
  <c r="U53" i="5"/>
  <c r="U51" i="5"/>
  <c r="U50" i="5"/>
  <c r="U49" i="5"/>
  <c r="U47" i="5"/>
  <c r="U45" i="5"/>
  <c r="R44" i="5"/>
  <c r="M40" i="5"/>
  <c r="U43" i="5"/>
  <c r="M42" i="5"/>
  <c r="U42" i="5"/>
  <c r="U41" i="5"/>
  <c r="U40" i="5"/>
  <c r="U39" i="5"/>
  <c r="L38" i="5"/>
  <c r="F38" i="5"/>
  <c r="U35" i="5"/>
  <c r="U34" i="5"/>
  <c r="U31" i="5"/>
  <c r="F26" i="5"/>
  <c r="U30" i="5"/>
  <c r="U29" i="5"/>
  <c r="H28" i="5"/>
  <c r="U28" i="5"/>
  <c r="U27" i="5"/>
  <c r="U25" i="5"/>
  <c r="U24" i="5"/>
  <c r="U23" i="5"/>
  <c r="U22" i="5"/>
  <c r="U21" i="5"/>
  <c r="U19" i="5"/>
  <c r="U17" i="5"/>
  <c r="U14" i="5"/>
  <c r="U13" i="5"/>
  <c r="U11" i="5"/>
  <c r="U10" i="5"/>
  <c r="U9" i="5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U50" i="4"/>
  <c r="U48" i="4" s="1"/>
  <c r="T50" i="4"/>
  <c r="T48" i="4" s="1"/>
  <c r="S50" i="4"/>
  <c r="S48" i="4" s="1"/>
  <c r="R50" i="4"/>
  <c r="R48" i="4" s="1"/>
  <c r="Q50" i="4"/>
  <c r="Q48" i="4" s="1"/>
  <c r="P50" i="4"/>
  <c r="P48" i="4" s="1"/>
  <c r="O50" i="4"/>
  <c r="O48" i="4" s="1"/>
  <c r="N50" i="4"/>
  <c r="N46" i="4" s="1"/>
  <c r="N48" i="4"/>
  <c r="M50" i="4"/>
  <c r="M42" i="4" s="1"/>
  <c r="M48" i="4"/>
  <c r="L50" i="4"/>
  <c r="L46" i="4" s="1"/>
  <c r="L48" i="4"/>
  <c r="K50" i="4"/>
  <c r="K48" i="4" s="1"/>
  <c r="J50" i="4"/>
  <c r="J48" i="4" s="1"/>
  <c r="I50" i="4"/>
  <c r="I48" i="4" s="1"/>
  <c r="H50" i="4"/>
  <c r="H48" i="4" s="1"/>
  <c r="G50" i="4"/>
  <c r="G48" i="4" s="1"/>
  <c r="F50" i="4"/>
  <c r="F48" i="4" s="1"/>
  <c r="E50" i="4"/>
  <c r="E48" i="4" s="1"/>
  <c r="D50" i="4"/>
  <c r="D48" i="4" s="1"/>
  <c r="C50" i="4"/>
  <c r="C48" i="4" s="1"/>
  <c r="U46" i="4"/>
  <c r="M46" i="4"/>
  <c r="K46" i="4"/>
  <c r="J46" i="4"/>
  <c r="I46" i="4"/>
  <c r="H46" i="4"/>
  <c r="G46" i="4"/>
  <c r="F46" i="4"/>
  <c r="E46" i="4"/>
  <c r="D44" i="4"/>
  <c r="D46" i="4"/>
  <c r="C44" i="4"/>
  <c r="Q34" i="4"/>
  <c r="P44" i="4"/>
  <c r="P42" i="4"/>
  <c r="O44" i="4"/>
  <c r="O42" i="4"/>
  <c r="N44" i="4"/>
  <c r="N38" i="4"/>
  <c r="M44" i="4"/>
  <c r="M40" i="4"/>
  <c r="L44" i="4"/>
  <c r="L30" i="4"/>
  <c r="K44" i="4"/>
  <c r="I42" i="4"/>
  <c r="H44" i="4"/>
  <c r="H42" i="4"/>
  <c r="G44" i="4"/>
  <c r="G42" i="4"/>
  <c r="U44" i="4"/>
  <c r="U43" i="4"/>
  <c r="R42" i="4"/>
  <c r="Q42" i="4"/>
  <c r="N42" i="4"/>
  <c r="H40" i="4"/>
  <c r="C42" i="4"/>
  <c r="U41" i="4"/>
  <c r="U40" i="4"/>
  <c r="R40" i="4"/>
  <c r="N28" i="4"/>
  <c r="N40" i="4"/>
  <c r="M32" i="4"/>
  <c r="L40" i="4"/>
  <c r="J40" i="4"/>
  <c r="I40" i="4"/>
  <c r="F40" i="4"/>
  <c r="R34" i="4"/>
  <c r="Q38" i="4"/>
  <c r="P36" i="4"/>
  <c r="O34" i="4"/>
  <c r="M34" i="4"/>
  <c r="J38" i="4"/>
  <c r="H38" i="4"/>
  <c r="H20" i="4"/>
  <c r="G24" i="4"/>
  <c r="F24" i="4"/>
  <c r="E38" i="4"/>
  <c r="D36" i="4"/>
  <c r="C36" i="4"/>
  <c r="U37" i="4"/>
  <c r="P34" i="4"/>
  <c r="N36" i="4"/>
  <c r="H36" i="4"/>
  <c r="G36" i="4"/>
  <c r="F36" i="4"/>
  <c r="E32" i="4"/>
  <c r="U36" i="4"/>
  <c r="U35" i="4"/>
  <c r="L26" i="4"/>
  <c r="E34" i="4"/>
  <c r="U34" i="4"/>
  <c r="U33" i="4"/>
  <c r="U32" i="4"/>
  <c r="T30" i="4"/>
  <c r="T32" i="4"/>
  <c r="S30" i="4"/>
  <c r="S32" i="4"/>
  <c r="R30" i="4"/>
  <c r="R32" i="4"/>
  <c r="Q32" i="4"/>
  <c r="L32" i="4"/>
  <c r="H32" i="4"/>
  <c r="T28" i="4"/>
  <c r="R28" i="4"/>
  <c r="P30" i="4"/>
  <c r="K30" i="4"/>
  <c r="J30" i="4"/>
  <c r="H28" i="4"/>
  <c r="F30" i="4"/>
  <c r="U29" i="4"/>
  <c r="U28" i="4"/>
  <c r="U27" i="4"/>
  <c r="T22" i="4"/>
  <c r="U26" i="4"/>
  <c r="U25" i="4"/>
  <c r="U23" i="4"/>
  <c r="R22" i="4"/>
  <c r="P22" i="4"/>
  <c r="U21" i="4"/>
  <c r="I20" i="4"/>
  <c r="F20" i="4"/>
  <c r="U19" i="4"/>
  <c r="H18" i="4"/>
  <c r="F16" i="4"/>
  <c r="U17" i="4"/>
  <c r="J12" i="4"/>
  <c r="H16" i="4"/>
  <c r="U15" i="4"/>
  <c r="I14" i="4"/>
  <c r="G14" i="4"/>
  <c r="U14" i="4"/>
  <c r="U13" i="4"/>
  <c r="T12" i="4"/>
  <c r="K10" i="4"/>
  <c r="G10" i="4"/>
  <c r="E12" i="4"/>
  <c r="U12" i="4"/>
  <c r="U11" i="4"/>
  <c r="U10" i="4"/>
  <c r="U9" i="4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U46" i="3"/>
  <c r="U24" i="3" s="1"/>
  <c r="T46" i="3"/>
  <c r="T42" i="3" s="1"/>
  <c r="T44" i="3"/>
  <c r="S46" i="3"/>
  <c r="S44" i="3"/>
  <c r="R46" i="3"/>
  <c r="R42" i="3" s="1"/>
  <c r="R44" i="3"/>
  <c r="Q46" i="3"/>
  <c r="Q40" i="3" s="1"/>
  <c r="Q44" i="3"/>
  <c r="P46" i="3"/>
  <c r="P44" i="3" s="1"/>
  <c r="O46" i="3"/>
  <c r="O34" i="3" s="1"/>
  <c r="O44" i="3"/>
  <c r="N46" i="3"/>
  <c r="N44" i="3"/>
  <c r="M46" i="3"/>
  <c r="M44" i="3"/>
  <c r="L46" i="3"/>
  <c r="L44" i="3"/>
  <c r="K46" i="3"/>
  <c r="K44" i="3"/>
  <c r="J46" i="3"/>
  <c r="J42" i="3" s="1"/>
  <c r="J44" i="3"/>
  <c r="I46" i="3"/>
  <c r="I44" i="3"/>
  <c r="H46" i="3"/>
  <c r="H44" i="3" s="1"/>
  <c r="G46" i="3"/>
  <c r="G44" i="3" s="1"/>
  <c r="F46" i="3"/>
  <c r="F44" i="3" s="1"/>
  <c r="E46" i="3"/>
  <c r="E42" i="3" s="1"/>
  <c r="E44" i="3"/>
  <c r="D46" i="3"/>
  <c r="D42" i="3" s="1"/>
  <c r="D44" i="3"/>
  <c r="C46" i="3"/>
  <c r="C42" i="3" s="1"/>
  <c r="C44" i="3"/>
  <c r="T38" i="3"/>
  <c r="S42" i="3"/>
  <c r="P42" i="3"/>
  <c r="O42" i="3"/>
  <c r="O38" i="3"/>
  <c r="N42" i="3"/>
  <c r="M42" i="3"/>
  <c r="M40" i="3"/>
  <c r="L42" i="3"/>
  <c r="L40" i="3"/>
  <c r="K42" i="3"/>
  <c r="K40" i="3"/>
  <c r="J40" i="3"/>
  <c r="I42" i="3"/>
  <c r="I32" i="3"/>
  <c r="H42" i="3"/>
  <c r="F40" i="3"/>
  <c r="E40" i="3"/>
  <c r="D36" i="3"/>
  <c r="U42" i="3"/>
  <c r="U41" i="3"/>
  <c r="U30" i="3"/>
  <c r="U40" i="3"/>
  <c r="S32" i="3"/>
  <c r="S40" i="3"/>
  <c r="R40" i="3"/>
  <c r="P40" i="3"/>
  <c r="O40" i="3"/>
  <c r="N40" i="3"/>
  <c r="I40" i="3"/>
  <c r="H40" i="3"/>
  <c r="G40" i="3"/>
  <c r="E38" i="3"/>
  <c r="D40" i="3"/>
  <c r="C38" i="3"/>
  <c r="C40" i="3"/>
  <c r="T36" i="3"/>
  <c r="S38" i="3"/>
  <c r="S36" i="3"/>
  <c r="R38" i="3"/>
  <c r="P38" i="3"/>
  <c r="P30" i="3"/>
  <c r="N38" i="3"/>
  <c r="K38" i="3"/>
  <c r="J36" i="3"/>
  <c r="I38" i="3"/>
  <c r="I36" i="3"/>
  <c r="H38" i="3"/>
  <c r="E36" i="3"/>
  <c r="D38" i="3"/>
  <c r="C34" i="3"/>
  <c r="U38" i="3"/>
  <c r="U37" i="3"/>
  <c r="P36" i="3"/>
  <c r="N36" i="3"/>
  <c r="K36" i="3"/>
  <c r="K34" i="3"/>
  <c r="G34" i="3"/>
  <c r="C36" i="3"/>
  <c r="U36" i="3"/>
  <c r="U35" i="3"/>
  <c r="R34" i="3"/>
  <c r="P34" i="3"/>
  <c r="G32" i="3"/>
  <c r="E34" i="3"/>
  <c r="U34" i="3"/>
  <c r="U33" i="3"/>
  <c r="T32" i="3"/>
  <c r="P32" i="3"/>
  <c r="N32" i="3"/>
  <c r="C32" i="3"/>
  <c r="U32" i="3"/>
  <c r="U31" i="3"/>
  <c r="U14" i="3"/>
  <c r="O30" i="3"/>
  <c r="L30" i="3"/>
  <c r="J30" i="3"/>
  <c r="G10" i="3"/>
  <c r="G30" i="3"/>
  <c r="T28" i="3"/>
  <c r="S26" i="3"/>
  <c r="R28" i="3"/>
  <c r="P28" i="3"/>
  <c r="I28" i="3"/>
  <c r="H28" i="3"/>
  <c r="G26" i="3"/>
  <c r="E28" i="3"/>
  <c r="D26" i="3"/>
  <c r="C26" i="3"/>
  <c r="U28" i="3"/>
  <c r="U27" i="3"/>
  <c r="K26" i="3"/>
  <c r="K24" i="3"/>
  <c r="U26" i="3"/>
  <c r="U25" i="3"/>
  <c r="T22" i="3"/>
  <c r="P22" i="3"/>
  <c r="F12" i="3"/>
  <c r="D24" i="3"/>
  <c r="C24" i="3"/>
  <c r="U23" i="3"/>
  <c r="L22" i="3"/>
  <c r="D22" i="3"/>
  <c r="C22" i="3"/>
  <c r="U22" i="3"/>
  <c r="U21" i="3"/>
  <c r="S18" i="3"/>
  <c r="H20" i="3"/>
  <c r="G20" i="3"/>
  <c r="F20" i="3"/>
  <c r="D20" i="3"/>
  <c r="C20" i="3"/>
  <c r="U20" i="3"/>
  <c r="U19" i="3"/>
  <c r="T16" i="3"/>
  <c r="J16" i="3"/>
  <c r="G18" i="3"/>
  <c r="U18" i="3"/>
  <c r="U17" i="3"/>
  <c r="T14" i="3"/>
  <c r="Q16" i="3"/>
  <c r="K16" i="3"/>
  <c r="H16" i="3"/>
  <c r="G16" i="3"/>
  <c r="U16" i="3"/>
  <c r="U15" i="3"/>
  <c r="R12" i="3"/>
  <c r="P12" i="3"/>
  <c r="N14" i="3"/>
  <c r="U13" i="3"/>
  <c r="T12" i="3"/>
  <c r="T10" i="3"/>
  <c r="I12" i="3"/>
  <c r="G12" i="3"/>
  <c r="C12" i="3"/>
  <c r="U11" i="3"/>
  <c r="M10" i="3"/>
  <c r="U10" i="3"/>
  <c r="U9" i="3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U58" i="2"/>
  <c r="U24" i="2" s="1"/>
  <c r="U56" i="2"/>
  <c r="T58" i="2"/>
  <c r="T40" i="2" s="1"/>
  <c r="T56" i="2"/>
  <c r="S58" i="2"/>
  <c r="S56" i="2"/>
  <c r="R58" i="2"/>
  <c r="R56" i="2" s="1"/>
  <c r="Q58" i="2"/>
  <c r="Q56" i="2" s="1"/>
  <c r="P58" i="2"/>
  <c r="P54" i="2" s="1"/>
  <c r="P56" i="2"/>
  <c r="O58" i="2"/>
  <c r="O40" i="2" s="1"/>
  <c r="O56" i="2"/>
  <c r="N58" i="2"/>
  <c r="N56" i="2"/>
  <c r="M58" i="2"/>
  <c r="M56" i="2"/>
  <c r="L58" i="2"/>
  <c r="L56" i="2" s="1"/>
  <c r="K58" i="2"/>
  <c r="K48" i="2" s="1"/>
  <c r="K56" i="2"/>
  <c r="J58" i="2"/>
  <c r="J56" i="2" s="1"/>
  <c r="I58" i="2"/>
  <c r="I56" i="2" s="1"/>
  <c r="H58" i="2"/>
  <c r="H56" i="2" s="1"/>
  <c r="G58" i="2"/>
  <c r="G56" i="2" s="1"/>
  <c r="F58" i="2"/>
  <c r="F56" i="2" s="1"/>
  <c r="E58" i="2"/>
  <c r="E56" i="2" s="1"/>
  <c r="D58" i="2"/>
  <c r="D56" i="2" s="1"/>
  <c r="C58" i="2"/>
  <c r="C56" i="2" s="1"/>
  <c r="U54" i="2"/>
  <c r="T54" i="2"/>
  <c r="S46" i="2"/>
  <c r="S54" i="2"/>
  <c r="Q54" i="2"/>
  <c r="O54" i="2"/>
  <c r="N54" i="2"/>
  <c r="M54" i="2"/>
  <c r="L54" i="2"/>
  <c r="K54" i="2"/>
  <c r="J50" i="2"/>
  <c r="G54" i="2"/>
  <c r="F54" i="2"/>
  <c r="U52" i="2"/>
  <c r="T52" i="2"/>
  <c r="S52" i="2"/>
  <c r="R52" i="2"/>
  <c r="P52" i="2"/>
  <c r="O52" i="2"/>
  <c r="N48" i="2"/>
  <c r="N52" i="2"/>
  <c r="K52" i="2"/>
  <c r="J52" i="2"/>
  <c r="I52" i="2"/>
  <c r="G52" i="2"/>
  <c r="F52" i="2"/>
  <c r="E52" i="2"/>
  <c r="D52" i="2"/>
  <c r="C52" i="2"/>
  <c r="T50" i="2"/>
  <c r="T48" i="2"/>
  <c r="R50" i="2"/>
  <c r="Q48" i="2"/>
  <c r="P50" i="2"/>
  <c r="P48" i="2"/>
  <c r="O50" i="2"/>
  <c r="O46" i="2"/>
  <c r="N50" i="2"/>
  <c r="N46" i="2"/>
  <c r="M48" i="2"/>
  <c r="L48" i="2"/>
  <c r="J48" i="2"/>
  <c r="G50" i="2"/>
  <c r="G48" i="2"/>
  <c r="F50" i="2"/>
  <c r="F48" i="2"/>
  <c r="E50" i="2"/>
  <c r="E46" i="2"/>
  <c r="C50" i="2"/>
  <c r="U50" i="2"/>
  <c r="U49" i="2"/>
  <c r="S48" i="2"/>
  <c r="Q46" i="2"/>
  <c r="P46" i="2"/>
  <c r="N36" i="2"/>
  <c r="C48" i="2"/>
  <c r="U47" i="2"/>
  <c r="T44" i="2"/>
  <c r="R46" i="2"/>
  <c r="N44" i="2"/>
  <c r="M46" i="2"/>
  <c r="F46" i="2"/>
  <c r="E40" i="2"/>
  <c r="D46" i="2"/>
  <c r="U45" i="2"/>
  <c r="U44" i="2"/>
  <c r="S44" i="2"/>
  <c r="M42" i="2"/>
  <c r="U42" i="2"/>
  <c r="U41" i="2"/>
  <c r="U40" i="2"/>
  <c r="L40" i="2"/>
  <c r="K40" i="2"/>
  <c r="U37" i="2"/>
  <c r="U36" i="2"/>
  <c r="U35" i="2"/>
  <c r="U34" i="2"/>
  <c r="U33" i="2"/>
  <c r="U32" i="2"/>
  <c r="U31" i="2"/>
  <c r="N28" i="2"/>
  <c r="U30" i="2"/>
  <c r="U29" i="2"/>
  <c r="U27" i="2"/>
  <c r="U26" i="2"/>
  <c r="U25" i="2"/>
  <c r="H24" i="2"/>
  <c r="U23" i="2"/>
  <c r="U22" i="2"/>
  <c r="U21" i="2"/>
  <c r="U19" i="2"/>
  <c r="U18" i="2"/>
  <c r="U17" i="2"/>
  <c r="U15" i="2"/>
  <c r="T12" i="2"/>
  <c r="U13" i="2"/>
  <c r="U11" i="2"/>
  <c r="U9" i="2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4" i="1"/>
  <c r="U32" i="1" s="1"/>
  <c r="T34" i="1"/>
  <c r="T32" i="1" s="1"/>
  <c r="S34" i="1"/>
  <c r="S32" i="1" s="1"/>
  <c r="R34" i="1"/>
  <c r="R30" i="1" s="1"/>
  <c r="R32" i="1"/>
  <c r="Q34" i="1"/>
  <c r="Q32" i="1" s="1"/>
  <c r="P34" i="1"/>
  <c r="P16" i="1" s="1"/>
  <c r="P32" i="1"/>
  <c r="O34" i="1"/>
  <c r="O32" i="1"/>
  <c r="N34" i="1"/>
  <c r="N18" i="1" s="1"/>
  <c r="N32" i="1"/>
  <c r="M34" i="1"/>
  <c r="M32" i="1"/>
  <c r="L34" i="1"/>
  <c r="L32" i="1" s="1"/>
  <c r="K34" i="1"/>
  <c r="K32" i="1" s="1"/>
  <c r="J34" i="1"/>
  <c r="J32" i="1" s="1"/>
  <c r="I34" i="1"/>
  <c r="I32" i="1" s="1"/>
  <c r="H34" i="1"/>
  <c r="H32" i="1" s="1"/>
  <c r="G34" i="1"/>
  <c r="G32" i="1" s="1"/>
  <c r="F34" i="1"/>
  <c r="F32" i="1" s="1"/>
  <c r="E34" i="1"/>
  <c r="E32" i="1" s="1"/>
  <c r="D34" i="1"/>
  <c r="D32" i="1" s="1"/>
  <c r="C34" i="1"/>
  <c r="C32" i="1"/>
  <c r="U31" i="1"/>
  <c r="T30" i="1"/>
  <c r="S30" i="1"/>
  <c r="Q30" i="1"/>
  <c r="P30" i="1"/>
  <c r="O30" i="1"/>
  <c r="N30" i="1"/>
  <c r="M30" i="1"/>
  <c r="L30" i="1"/>
  <c r="K24" i="1"/>
  <c r="K30" i="1"/>
  <c r="J30" i="1"/>
  <c r="I30" i="1"/>
  <c r="H30" i="1"/>
  <c r="G30" i="1"/>
  <c r="F30" i="1"/>
  <c r="E30" i="1"/>
  <c r="D30" i="1"/>
  <c r="C28" i="1"/>
  <c r="C30" i="1"/>
  <c r="U29" i="1"/>
  <c r="T28" i="1"/>
  <c r="S28" i="1"/>
  <c r="R28" i="1"/>
  <c r="Q12" i="1"/>
  <c r="M28" i="1"/>
  <c r="J28" i="1"/>
  <c r="C20" i="1"/>
  <c r="U28" i="1"/>
  <c r="U27" i="1"/>
  <c r="O26" i="1"/>
  <c r="N26" i="1"/>
  <c r="M10" i="1"/>
  <c r="J26" i="1"/>
  <c r="I26" i="1"/>
  <c r="H26" i="1"/>
  <c r="F26" i="1"/>
  <c r="E26" i="1"/>
  <c r="D26" i="1"/>
  <c r="U26" i="1"/>
  <c r="U25" i="1"/>
  <c r="S24" i="1"/>
  <c r="P24" i="1"/>
  <c r="N24" i="1"/>
  <c r="L24" i="1"/>
  <c r="E24" i="1"/>
  <c r="C24" i="1"/>
  <c r="U24" i="1"/>
  <c r="U23" i="1"/>
  <c r="Q22" i="1"/>
  <c r="P20" i="1"/>
  <c r="N22" i="1"/>
  <c r="C22" i="1"/>
  <c r="U22" i="1"/>
  <c r="U21" i="1"/>
  <c r="S20" i="1"/>
  <c r="Q20" i="1"/>
  <c r="N20" i="1"/>
  <c r="M20" i="1"/>
  <c r="L20" i="1"/>
  <c r="J12" i="1"/>
  <c r="U20" i="1"/>
  <c r="U19" i="1"/>
  <c r="S18" i="1"/>
  <c r="R18" i="1"/>
  <c r="P18" i="1"/>
  <c r="K18" i="1"/>
  <c r="H12" i="1"/>
  <c r="G18" i="1"/>
  <c r="E12" i="1"/>
  <c r="U18" i="1"/>
  <c r="U17" i="1"/>
  <c r="S16" i="1"/>
  <c r="Q16" i="1"/>
  <c r="N16" i="1"/>
  <c r="K16" i="1"/>
  <c r="J16" i="1"/>
  <c r="F16" i="1"/>
  <c r="U16" i="1"/>
  <c r="U15" i="1"/>
  <c r="S14" i="1"/>
  <c r="R14" i="1"/>
  <c r="Q14" i="1"/>
  <c r="P14" i="1"/>
  <c r="O10" i="1"/>
  <c r="L14" i="1"/>
  <c r="J14" i="1"/>
  <c r="I14" i="1"/>
  <c r="E14" i="1"/>
  <c r="U14" i="1"/>
  <c r="U13" i="1"/>
  <c r="T12" i="1"/>
  <c r="S12" i="1"/>
  <c r="P12" i="1"/>
  <c r="O12" i="1"/>
  <c r="N12" i="1"/>
  <c r="G10" i="1"/>
  <c r="C12" i="1"/>
  <c r="U12" i="1"/>
  <c r="U11" i="1"/>
  <c r="T10" i="1"/>
  <c r="S10" i="1"/>
  <c r="P10" i="1"/>
  <c r="N10" i="1"/>
  <c r="K10" i="1"/>
  <c r="E10" i="1"/>
  <c r="D10" i="1"/>
  <c r="U10" i="1"/>
  <c r="U9" i="1"/>
  <c r="U18" i="10" l="1"/>
  <c r="U12" i="10"/>
  <c r="S12" i="10"/>
  <c r="Q14" i="10"/>
  <c r="N18" i="10"/>
  <c r="G10" i="10"/>
  <c r="F18" i="10"/>
  <c r="P14" i="10"/>
  <c r="O14" i="10"/>
  <c r="M12" i="10"/>
  <c r="L12" i="10"/>
  <c r="J14" i="10"/>
  <c r="I14" i="10"/>
  <c r="I10" i="10"/>
  <c r="E14" i="10"/>
  <c r="D14" i="10"/>
  <c r="C14" i="10"/>
  <c r="T12" i="10"/>
  <c r="R12" i="10"/>
  <c r="Q12" i="10"/>
  <c r="O12" i="10"/>
  <c r="N12" i="10"/>
  <c r="I12" i="10"/>
  <c r="F10" i="10"/>
  <c r="E10" i="10"/>
  <c r="E12" i="10"/>
  <c r="C10" i="10"/>
  <c r="C12" i="10"/>
  <c r="T10" i="10"/>
  <c r="Q10" i="10"/>
  <c r="O10" i="10"/>
  <c r="K10" i="10"/>
  <c r="U12" i="9"/>
  <c r="U30" i="9"/>
  <c r="U38" i="9"/>
  <c r="U52" i="9"/>
  <c r="U56" i="9"/>
  <c r="T16" i="9"/>
  <c r="S18" i="9"/>
  <c r="S42" i="9"/>
  <c r="P54" i="9"/>
  <c r="O54" i="9"/>
  <c r="O56" i="9"/>
  <c r="N44" i="9"/>
  <c r="K52" i="9"/>
  <c r="J56" i="9"/>
  <c r="I56" i="9"/>
  <c r="I54" i="9"/>
  <c r="I52" i="9"/>
  <c r="I42" i="9"/>
  <c r="I46" i="9"/>
  <c r="H30" i="9"/>
  <c r="F54" i="9"/>
  <c r="D50" i="9"/>
  <c r="D54" i="9"/>
  <c r="D56" i="9"/>
  <c r="C48" i="9"/>
  <c r="C56" i="9"/>
  <c r="T52" i="9"/>
  <c r="R16" i="9"/>
  <c r="R50" i="9"/>
  <c r="Q50" i="9"/>
  <c r="Q52" i="9"/>
  <c r="P52" i="9"/>
  <c r="O52" i="9"/>
  <c r="O48" i="9"/>
  <c r="O46" i="9"/>
  <c r="N52" i="9"/>
  <c r="M48" i="9"/>
  <c r="M50" i="9"/>
  <c r="L52" i="9"/>
  <c r="K50" i="9"/>
  <c r="I48" i="9"/>
  <c r="H48" i="9"/>
  <c r="G48" i="9"/>
  <c r="F52" i="9"/>
  <c r="E52" i="9"/>
  <c r="D52" i="9"/>
  <c r="C50" i="9"/>
  <c r="C52" i="9"/>
  <c r="T50" i="9"/>
  <c r="S50" i="9"/>
  <c r="Q42" i="9"/>
  <c r="P50" i="9"/>
  <c r="P44" i="9"/>
  <c r="P12" i="9"/>
  <c r="N48" i="9"/>
  <c r="L12" i="9"/>
  <c r="L48" i="9"/>
  <c r="L10" i="9"/>
  <c r="L50" i="9"/>
  <c r="J50" i="9"/>
  <c r="I50" i="9"/>
  <c r="F50" i="9"/>
  <c r="F48" i="9"/>
  <c r="E40" i="9"/>
  <c r="E42" i="9"/>
  <c r="E50" i="9"/>
  <c r="E48" i="9"/>
  <c r="D32" i="9"/>
  <c r="T44" i="9"/>
  <c r="T48" i="9"/>
  <c r="S44" i="9"/>
  <c r="S46" i="9"/>
  <c r="S48" i="9"/>
  <c r="R48" i="9"/>
  <c r="L28" i="9"/>
  <c r="K48" i="9"/>
  <c r="J46" i="9"/>
  <c r="J48" i="9"/>
  <c r="H24" i="9"/>
  <c r="H32" i="9"/>
  <c r="G32" i="9"/>
  <c r="D48" i="9"/>
  <c r="T30" i="9"/>
  <c r="T32" i="9"/>
  <c r="T46" i="9"/>
  <c r="R44" i="9"/>
  <c r="Q16" i="9"/>
  <c r="Q40" i="9"/>
  <c r="Q44" i="9"/>
  <c r="Q36" i="9"/>
  <c r="Q20" i="9"/>
  <c r="Q34" i="9"/>
  <c r="O38" i="9"/>
  <c r="M30" i="9"/>
  <c r="K46" i="9"/>
  <c r="H44" i="9"/>
  <c r="G46" i="9"/>
  <c r="F46" i="9"/>
  <c r="E46" i="9"/>
  <c r="D46" i="9"/>
  <c r="C46" i="9"/>
  <c r="C44" i="9"/>
  <c r="T42" i="9"/>
  <c r="T38" i="9"/>
  <c r="T40" i="9"/>
  <c r="R40" i="9"/>
  <c r="R42" i="9"/>
  <c r="P28" i="9"/>
  <c r="P40" i="9"/>
  <c r="O44" i="9"/>
  <c r="O42" i="9"/>
  <c r="M44" i="9"/>
  <c r="L40" i="9"/>
  <c r="K10" i="9"/>
  <c r="K18" i="9"/>
  <c r="K12" i="9"/>
  <c r="K14" i="9"/>
  <c r="K16" i="9"/>
  <c r="K22" i="9"/>
  <c r="K24" i="9"/>
  <c r="K28" i="9"/>
  <c r="K34" i="9"/>
  <c r="K26" i="9"/>
  <c r="K44" i="9"/>
  <c r="K32" i="9"/>
  <c r="J20" i="9"/>
  <c r="J32" i="9"/>
  <c r="J44" i="9"/>
  <c r="I44" i="9"/>
  <c r="G44" i="9"/>
  <c r="G42" i="9"/>
  <c r="F44" i="9"/>
  <c r="E44" i="9"/>
  <c r="D44" i="9"/>
  <c r="S34" i="9"/>
  <c r="S36" i="9"/>
  <c r="R38" i="9"/>
  <c r="P36" i="9"/>
  <c r="P42" i="9"/>
  <c r="O30" i="9"/>
  <c r="O32" i="9"/>
  <c r="M42" i="9"/>
  <c r="K42" i="9"/>
  <c r="J40" i="9"/>
  <c r="J42" i="9"/>
  <c r="I14" i="9"/>
  <c r="I32" i="9"/>
  <c r="G26" i="9"/>
  <c r="F28" i="9"/>
  <c r="F32" i="9"/>
  <c r="E30" i="9"/>
  <c r="C40" i="9"/>
  <c r="C42" i="9"/>
  <c r="T22" i="9"/>
  <c r="T28" i="9"/>
  <c r="T26" i="9"/>
  <c r="R32" i="9"/>
  <c r="O36" i="9"/>
  <c r="N38" i="9"/>
  <c r="M38" i="9"/>
  <c r="M36" i="9"/>
  <c r="M40" i="9"/>
  <c r="K40" i="9"/>
  <c r="I34" i="9"/>
  <c r="I36" i="9"/>
  <c r="I40" i="9"/>
  <c r="I38" i="9"/>
  <c r="H38" i="9"/>
  <c r="H28" i="9"/>
  <c r="G34" i="9"/>
  <c r="G36" i="9"/>
  <c r="E34" i="9"/>
  <c r="E22" i="9"/>
  <c r="E38" i="9"/>
  <c r="D40" i="9"/>
  <c r="S16" i="9"/>
  <c r="R36" i="9"/>
  <c r="Q38" i="9"/>
  <c r="P24" i="9"/>
  <c r="P38" i="9"/>
  <c r="O22" i="9"/>
  <c r="O24" i="9"/>
  <c r="L38" i="9"/>
  <c r="K38" i="9"/>
  <c r="J38" i="9"/>
  <c r="J34" i="9"/>
  <c r="J36" i="9"/>
  <c r="H20" i="9"/>
  <c r="F12" i="9"/>
  <c r="F30" i="9"/>
  <c r="E32" i="9"/>
  <c r="D22" i="9"/>
  <c r="D34" i="9"/>
  <c r="D36" i="9"/>
  <c r="C34" i="9"/>
  <c r="C36" i="9"/>
  <c r="C38" i="9"/>
  <c r="T20" i="9"/>
  <c r="T36" i="9"/>
  <c r="R12" i="9"/>
  <c r="R26" i="9"/>
  <c r="R34" i="9"/>
  <c r="Q28" i="9"/>
  <c r="N34" i="9"/>
  <c r="M34" i="9"/>
  <c r="L34" i="9"/>
  <c r="L36" i="9"/>
  <c r="K36" i="9"/>
  <c r="J30" i="9"/>
  <c r="I16" i="9"/>
  <c r="G14" i="9"/>
  <c r="F14" i="9"/>
  <c r="C28" i="9"/>
  <c r="S32" i="9"/>
  <c r="R30" i="9"/>
  <c r="Q30" i="9"/>
  <c r="P14" i="9"/>
  <c r="P34" i="9"/>
  <c r="P30" i="9"/>
  <c r="P32" i="9"/>
  <c r="M16" i="9"/>
  <c r="L26" i="9"/>
  <c r="J14" i="9"/>
  <c r="J24" i="9"/>
  <c r="I12" i="9"/>
  <c r="I30" i="9"/>
  <c r="H10" i="9"/>
  <c r="G16" i="9"/>
  <c r="G30" i="9"/>
  <c r="C30" i="9"/>
  <c r="C22" i="9"/>
  <c r="C32" i="9"/>
  <c r="R20" i="9"/>
  <c r="Q10" i="9"/>
  <c r="Q14" i="9"/>
  <c r="P22" i="9"/>
  <c r="N30" i="9"/>
  <c r="N32" i="9"/>
  <c r="M32" i="9"/>
  <c r="L32" i="9"/>
  <c r="K30" i="9"/>
  <c r="G12" i="9"/>
  <c r="G28" i="9"/>
  <c r="F10" i="9"/>
  <c r="F20" i="9"/>
  <c r="E28" i="9"/>
  <c r="D10" i="9"/>
  <c r="D20" i="9"/>
  <c r="D24" i="9"/>
  <c r="D26" i="9"/>
  <c r="D30" i="9"/>
  <c r="S30" i="9"/>
  <c r="R24" i="9"/>
  <c r="R28" i="9"/>
  <c r="H22" i="9"/>
  <c r="E24" i="9"/>
  <c r="E26" i="9"/>
  <c r="D12" i="9"/>
  <c r="D28" i="9"/>
  <c r="C16" i="9"/>
  <c r="S26" i="9"/>
  <c r="Q26" i="9"/>
  <c r="N28" i="9"/>
  <c r="M28" i="9"/>
  <c r="J28" i="9"/>
  <c r="I28" i="9"/>
  <c r="H26" i="9"/>
  <c r="D18" i="9"/>
  <c r="T18" i="9"/>
  <c r="S20" i="9"/>
  <c r="R14" i="9"/>
  <c r="R18" i="9"/>
  <c r="R22" i="9"/>
  <c r="P26" i="9"/>
  <c r="O16" i="9"/>
  <c r="O26" i="9"/>
  <c r="N26" i="9"/>
  <c r="M14" i="9"/>
  <c r="M22" i="9"/>
  <c r="M26" i="9"/>
  <c r="J26" i="9"/>
  <c r="I26" i="9"/>
  <c r="F26" i="9"/>
  <c r="C26" i="9"/>
  <c r="T10" i="9"/>
  <c r="T12" i="9"/>
  <c r="T24" i="9"/>
  <c r="T14" i="9"/>
  <c r="S24" i="9"/>
  <c r="Q22" i="9"/>
  <c r="P10" i="9"/>
  <c r="P18" i="9"/>
  <c r="N10" i="9"/>
  <c r="N24" i="9"/>
  <c r="N14" i="9"/>
  <c r="N16" i="9"/>
  <c r="M20" i="9"/>
  <c r="M24" i="9"/>
  <c r="L16" i="9"/>
  <c r="L20" i="9"/>
  <c r="L24" i="9"/>
  <c r="I24" i="9"/>
  <c r="G22" i="9"/>
  <c r="F22" i="9"/>
  <c r="E12" i="9"/>
  <c r="C24" i="9"/>
  <c r="S22" i="9"/>
  <c r="N12" i="9"/>
  <c r="N22" i="9"/>
  <c r="L22" i="9"/>
  <c r="K20" i="9"/>
  <c r="J22" i="9"/>
  <c r="I22" i="9"/>
  <c r="F18" i="9"/>
  <c r="C14" i="9"/>
  <c r="P20" i="9"/>
  <c r="O20" i="9"/>
  <c r="N20" i="9"/>
  <c r="L18" i="9"/>
  <c r="J18" i="9"/>
  <c r="I20" i="9"/>
  <c r="G20" i="9"/>
  <c r="E20" i="9"/>
  <c r="D14" i="9"/>
  <c r="D16" i="9"/>
  <c r="C20" i="9"/>
  <c r="P16" i="9"/>
  <c r="N18" i="9"/>
  <c r="M18" i="9"/>
  <c r="I18" i="9"/>
  <c r="H18" i="9"/>
  <c r="G18" i="9"/>
  <c r="E14" i="9"/>
  <c r="E18" i="9"/>
  <c r="E10" i="9"/>
  <c r="C10" i="9"/>
  <c r="C18" i="9"/>
  <c r="L14" i="9"/>
  <c r="J12" i="9"/>
  <c r="J16" i="9"/>
  <c r="J10" i="9"/>
  <c r="H14" i="9"/>
  <c r="H12" i="9"/>
  <c r="H16" i="9"/>
  <c r="E16" i="9"/>
  <c r="C12" i="9"/>
  <c r="Q12" i="9"/>
  <c r="O12" i="9"/>
  <c r="M12" i="9"/>
  <c r="G10" i="9"/>
  <c r="R10" i="9"/>
  <c r="M10" i="9"/>
  <c r="I10" i="9"/>
  <c r="U18" i="8"/>
  <c r="U16" i="8"/>
  <c r="R10" i="8"/>
  <c r="P20" i="8"/>
  <c r="O10" i="8"/>
  <c r="O14" i="8"/>
  <c r="O16" i="8"/>
  <c r="M18" i="8"/>
  <c r="L20" i="8"/>
  <c r="H18" i="8"/>
  <c r="E18" i="8"/>
  <c r="D18" i="8"/>
  <c r="C18" i="8"/>
  <c r="S16" i="8"/>
  <c r="M16" i="8"/>
  <c r="J16" i="8"/>
  <c r="F16" i="8"/>
  <c r="E10" i="8"/>
  <c r="E16" i="8"/>
  <c r="D16" i="8"/>
  <c r="C12" i="8"/>
  <c r="C14" i="8"/>
  <c r="S14" i="8"/>
  <c r="P14" i="8"/>
  <c r="M14" i="8"/>
  <c r="L14" i="8"/>
  <c r="J14" i="8"/>
  <c r="I14" i="8"/>
  <c r="T12" i="8"/>
  <c r="R12" i="8"/>
  <c r="Q12" i="8"/>
  <c r="P12" i="8"/>
  <c r="O12" i="8"/>
  <c r="N12" i="8"/>
  <c r="M12" i="8"/>
  <c r="L10" i="8"/>
  <c r="K12" i="8"/>
  <c r="I12" i="8"/>
  <c r="F12" i="8"/>
  <c r="T10" i="8"/>
  <c r="S10" i="8"/>
  <c r="N10" i="8"/>
  <c r="M10" i="8"/>
  <c r="I10" i="8"/>
  <c r="F10" i="8"/>
  <c r="D10" i="8"/>
  <c r="C10" i="8"/>
  <c r="U24" i="7"/>
  <c r="U52" i="7"/>
  <c r="T62" i="7"/>
  <c r="S46" i="7"/>
  <c r="O48" i="7"/>
  <c r="O60" i="7"/>
  <c r="N10" i="7"/>
  <c r="N26" i="7"/>
  <c r="N22" i="7"/>
  <c r="N38" i="7"/>
  <c r="N48" i="7"/>
  <c r="N56" i="7"/>
  <c r="M56" i="7"/>
  <c r="K52" i="7"/>
  <c r="K62" i="7"/>
  <c r="J14" i="7"/>
  <c r="J44" i="7"/>
  <c r="J60" i="7"/>
  <c r="J62" i="7"/>
  <c r="I54" i="7"/>
  <c r="H48" i="7"/>
  <c r="F42" i="7"/>
  <c r="T58" i="7"/>
  <c r="T48" i="7"/>
  <c r="T60" i="7"/>
  <c r="R60" i="7"/>
  <c r="R48" i="7"/>
  <c r="N54" i="7"/>
  <c r="K50" i="7"/>
  <c r="I34" i="7"/>
  <c r="I46" i="7"/>
  <c r="I44" i="7"/>
  <c r="G50" i="7"/>
  <c r="G58" i="7"/>
  <c r="F54" i="7"/>
  <c r="F58" i="7"/>
  <c r="F60" i="7"/>
  <c r="E60" i="7"/>
  <c r="T50" i="7"/>
  <c r="T46" i="7"/>
  <c r="S48" i="7"/>
  <c r="S56" i="7"/>
  <c r="Q38" i="7"/>
  <c r="P56" i="7"/>
  <c r="O14" i="7"/>
  <c r="O50" i="7"/>
  <c r="O54" i="7"/>
  <c r="O56" i="7"/>
  <c r="N52" i="7"/>
  <c r="N50" i="7"/>
  <c r="N20" i="7"/>
  <c r="M48" i="7"/>
  <c r="J22" i="7"/>
  <c r="G54" i="7"/>
  <c r="G56" i="7"/>
  <c r="F56" i="7"/>
  <c r="E56" i="7"/>
  <c r="E18" i="7"/>
  <c r="S54" i="7"/>
  <c r="R54" i="7"/>
  <c r="R40" i="7"/>
  <c r="R50" i="7"/>
  <c r="Q32" i="7"/>
  <c r="Q52" i="7"/>
  <c r="P38" i="7"/>
  <c r="K54" i="7"/>
  <c r="J48" i="7"/>
  <c r="J52" i="7"/>
  <c r="I48" i="7"/>
  <c r="I52" i="7"/>
  <c r="H46" i="7"/>
  <c r="H34" i="7"/>
  <c r="H28" i="7"/>
  <c r="H52" i="7"/>
  <c r="F52" i="7"/>
  <c r="E48" i="7"/>
  <c r="E50" i="7"/>
  <c r="E52" i="7"/>
  <c r="E54" i="7"/>
  <c r="D54" i="7"/>
  <c r="S24" i="7"/>
  <c r="S50" i="7"/>
  <c r="R22" i="7"/>
  <c r="M30" i="7"/>
  <c r="M28" i="7"/>
  <c r="M52" i="7"/>
  <c r="M54" i="7"/>
  <c r="M14" i="7"/>
  <c r="M34" i="7"/>
  <c r="M50" i="7"/>
  <c r="L42" i="7"/>
  <c r="F38" i="7"/>
  <c r="U12" i="7"/>
  <c r="U14" i="7"/>
  <c r="U16" i="7"/>
  <c r="U26" i="7"/>
  <c r="U48" i="7"/>
  <c r="T34" i="7"/>
  <c r="T44" i="7"/>
  <c r="T40" i="7"/>
  <c r="T52" i="7"/>
  <c r="S52" i="7"/>
  <c r="R34" i="7"/>
  <c r="Q48" i="7"/>
  <c r="Q40" i="7"/>
  <c r="O52" i="7"/>
  <c r="M12" i="7"/>
  <c r="M40" i="7"/>
  <c r="M38" i="7"/>
  <c r="L52" i="7"/>
  <c r="K46" i="7"/>
  <c r="J46" i="7"/>
  <c r="E42" i="7"/>
  <c r="D48" i="7"/>
  <c r="D52" i="7"/>
  <c r="C24" i="7"/>
  <c r="C26" i="7"/>
  <c r="C22" i="7"/>
  <c r="C34" i="7"/>
  <c r="C40" i="7"/>
  <c r="C48" i="7"/>
  <c r="C52" i="7"/>
  <c r="C36" i="7"/>
  <c r="S40" i="7"/>
  <c r="R36" i="7"/>
  <c r="Q22" i="7"/>
  <c r="Q46" i="7"/>
  <c r="P42" i="7"/>
  <c r="O40" i="7"/>
  <c r="O24" i="7"/>
  <c r="M46" i="7"/>
  <c r="H38" i="7"/>
  <c r="H44" i="7"/>
  <c r="H50" i="7"/>
  <c r="G16" i="7"/>
  <c r="G38" i="7"/>
  <c r="U10" i="7"/>
  <c r="U22" i="7"/>
  <c r="U36" i="7"/>
  <c r="U38" i="7"/>
  <c r="S34" i="7"/>
  <c r="S42" i="7"/>
  <c r="R18" i="7"/>
  <c r="R38" i="7"/>
  <c r="R44" i="7"/>
  <c r="R46" i="7"/>
  <c r="P48" i="7"/>
  <c r="O38" i="7"/>
  <c r="O46" i="7"/>
  <c r="N46" i="7"/>
  <c r="M44" i="7"/>
  <c r="L46" i="7"/>
  <c r="L48" i="7"/>
  <c r="K36" i="7"/>
  <c r="K48" i="7"/>
  <c r="K38" i="7"/>
  <c r="J12" i="7"/>
  <c r="J34" i="7"/>
  <c r="I18" i="7"/>
  <c r="I36" i="7"/>
  <c r="G34" i="7"/>
  <c r="G44" i="7"/>
  <c r="G46" i="7"/>
  <c r="G40" i="7"/>
  <c r="E14" i="7"/>
  <c r="E34" i="7"/>
  <c r="T30" i="7"/>
  <c r="S44" i="7"/>
  <c r="P40" i="7"/>
  <c r="N34" i="7"/>
  <c r="N42" i="7"/>
  <c r="N44" i="7"/>
  <c r="M32" i="7"/>
  <c r="M42" i="7"/>
  <c r="L44" i="7"/>
  <c r="K30" i="7"/>
  <c r="I40" i="7"/>
  <c r="H36" i="7"/>
  <c r="H40" i="7"/>
  <c r="G12" i="7"/>
  <c r="G36" i="7"/>
  <c r="F34" i="7"/>
  <c r="E44" i="7"/>
  <c r="T36" i="7"/>
  <c r="T42" i="7"/>
  <c r="T32" i="7"/>
  <c r="T38" i="7"/>
  <c r="S22" i="7"/>
  <c r="S26" i="7"/>
  <c r="S32" i="7"/>
  <c r="R42" i="7"/>
  <c r="Q42" i="7"/>
  <c r="Q44" i="7"/>
  <c r="O44" i="7"/>
  <c r="N40" i="7"/>
  <c r="L12" i="7"/>
  <c r="L28" i="7"/>
  <c r="L30" i="7"/>
  <c r="J40" i="7"/>
  <c r="I42" i="7"/>
  <c r="G32" i="7"/>
  <c r="F14" i="7"/>
  <c r="F10" i="7"/>
  <c r="F32" i="7"/>
  <c r="S14" i="7"/>
  <c r="S36" i="7"/>
  <c r="R28" i="7"/>
  <c r="R30" i="7"/>
  <c r="Q30" i="7"/>
  <c r="O42" i="7"/>
  <c r="I24" i="7"/>
  <c r="H32" i="7"/>
  <c r="H42" i="7"/>
  <c r="G42" i="7"/>
  <c r="E16" i="7"/>
  <c r="E28" i="7"/>
  <c r="E30" i="7"/>
  <c r="E40" i="7"/>
  <c r="D40" i="7"/>
  <c r="D34" i="7"/>
  <c r="D42" i="7"/>
  <c r="C42" i="7"/>
  <c r="T28" i="7"/>
  <c r="O34" i="7"/>
  <c r="N12" i="7"/>
  <c r="N18" i="7"/>
  <c r="N36" i="7"/>
  <c r="M18" i="7"/>
  <c r="L26" i="7"/>
  <c r="L34" i="7"/>
  <c r="G26" i="7"/>
  <c r="F12" i="7"/>
  <c r="F30" i="7"/>
  <c r="C10" i="7"/>
  <c r="C38" i="7"/>
  <c r="R10" i="7"/>
  <c r="R32" i="7"/>
  <c r="K34" i="7"/>
  <c r="E12" i="7"/>
  <c r="E32" i="7"/>
  <c r="E36" i="7"/>
  <c r="E38" i="7"/>
  <c r="D28" i="7"/>
  <c r="D38" i="7"/>
  <c r="D30" i="7"/>
  <c r="C30" i="7"/>
  <c r="C32" i="7"/>
  <c r="S10" i="7"/>
  <c r="Q24" i="7"/>
  <c r="Q34" i="7"/>
  <c r="P34" i="7"/>
  <c r="P36" i="7"/>
  <c r="O36" i="7"/>
  <c r="J16" i="7"/>
  <c r="J28" i="7"/>
  <c r="I22" i="7"/>
  <c r="F22" i="7"/>
  <c r="F28" i="7"/>
  <c r="F36" i="7"/>
  <c r="C28" i="7"/>
  <c r="T10" i="7"/>
  <c r="R24" i="7"/>
  <c r="Q14" i="7"/>
  <c r="P30" i="7"/>
  <c r="P26" i="7"/>
  <c r="P32" i="7"/>
  <c r="O30" i="7"/>
  <c r="O26" i="7"/>
  <c r="O28" i="7"/>
  <c r="O32" i="7"/>
  <c r="N32" i="7"/>
  <c r="N28" i="7"/>
  <c r="M26" i="7"/>
  <c r="K32" i="7"/>
  <c r="J32" i="7"/>
  <c r="I12" i="7"/>
  <c r="I28" i="7"/>
  <c r="I30" i="7"/>
  <c r="H30" i="7"/>
  <c r="G30" i="7"/>
  <c r="G24" i="7"/>
  <c r="G28" i="7"/>
  <c r="D32" i="7"/>
  <c r="T12" i="7"/>
  <c r="P28" i="7"/>
  <c r="N30" i="7"/>
  <c r="J30" i="7"/>
  <c r="G14" i="7"/>
  <c r="E10" i="7"/>
  <c r="E24" i="7"/>
  <c r="D26" i="7"/>
  <c r="S28" i="7"/>
  <c r="Q28" i="7"/>
  <c r="K28" i="7"/>
  <c r="I26" i="7"/>
  <c r="H26" i="7"/>
  <c r="F26" i="7"/>
  <c r="E26" i="7"/>
  <c r="R26" i="7"/>
  <c r="Q26" i="7"/>
  <c r="P22" i="7"/>
  <c r="P24" i="7"/>
  <c r="M24" i="7"/>
  <c r="L16" i="7"/>
  <c r="L24" i="7"/>
  <c r="K10" i="7"/>
  <c r="K26" i="7"/>
  <c r="K14" i="7"/>
  <c r="K18" i="7"/>
  <c r="K24" i="7"/>
  <c r="H24" i="7"/>
  <c r="F16" i="7"/>
  <c r="F18" i="7"/>
  <c r="F20" i="7"/>
  <c r="D14" i="7"/>
  <c r="D20" i="7"/>
  <c r="D22" i="7"/>
  <c r="T16" i="7"/>
  <c r="T18" i="7"/>
  <c r="R20" i="7"/>
  <c r="Q18" i="7"/>
  <c r="P18" i="7"/>
  <c r="P16" i="7"/>
  <c r="P20" i="7"/>
  <c r="K22" i="7"/>
  <c r="H22" i="7"/>
  <c r="G20" i="7"/>
  <c r="E22" i="7"/>
  <c r="E20" i="7"/>
  <c r="D16" i="7"/>
  <c r="D24" i="7"/>
  <c r="T22" i="7"/>
  <c r="R14" i="7"/>
  <c r="L22" i="7"/>
  <c r="K16" i="7"/>
  <c r="I14" i="7"/>
  <c r="H12" i="7"/>
  <c r="H16" i="7"/>
  <c r="H18" i="7"/>
  <c r="H20" i="7"/>
  <c r="G10" i="7"/>
  <c r="G22" i="7"/>
  <c r="D10" i="7"/>
  <c r="D18" i="7"/>
  <c r="T20" i="7"/>
  <c r="S20" i="7"/>
  <c r="Q20" i="7"/>
  <c r="O20" i="7"/>
  <c r="M20" i="7"/>
  <c r="L20" i="7"/>
  <c r="K20" i="7"/>
  <c r="J20" i="7"/>
  <c r="I20" i="7"/>
  <c r="C20" i="7"/>
  <c r="S18" i="7"/>
  <c r="O18" i="7"/>
  <c r="L18" i="7"/>
  <c r="J18" i="7"/>
  <c r="G18" i="7"/>
  <c r="S16" i="7"/>
  <c r="O16" i="7"/>
  <c r="N16" i="7"/>
  <c r="M16" i="7"/>
  <c r="H14" i="7"/>
  <c r="C12" i="7"/>
  <c r="C16" i="7"/>
  <c r="T14" i="7"/>
  <c r="P14" i="7"/>
  <c r="N14" i="7"/>
  <c r="L10" i="7"/>
  <c r="D12" i="7"/>
  <c r="C14" i="7"/>
  <c r="S12" i="7"/>
  <c r="R12" i="7"/>
  <c r="Q12" i="7"/>
  <c r="P12" i="7"/>
  <c r="O12" i="7"/>
  <c r="K12" i="7"/>
  <c r="Q10" i="7"/>
  <c r="P10" i="7"/>
  <c r="O10" i="7"/>
  <c r="M10" i="7"/>
  <c r="I10" i="7"/>
  <c r="H10" i="7"/>
  <c r="U56" i="6"/>
  <c r="R50" i="6"/>
  <c r="R52" i="6"/>
  <c r="R58" i="6"/>
  <c r="Q58" i="6"/>
  <c r="Q60" i="6"/>
  <c r="P34" i="6"/>
  <c r="P36" i="6"/>
  <c r="P42" i="6"/>
  <c r="P60" i="6"/>
  <c r="P38" i="6"/>
  <c r="N56" i="6"/>
  <c r="M58" i="6"/>
  <c r="M34" i="6"/>
  <c r="M60" i="6"/>
  <c r="L52" i="6"/>
  <c r="L60" i="6"/>
  <c r="L54" i="6"/>
  <c r="J56" i="6"/>
  <c r="J58" i="6"/>
  <c r="I46" i="6"/>
  <c r="I54" i="6"/>
  <c r="I58" i="6"/>
  <c r="I60" i="6"/>
  <c r="H54" i="6"/>
  <c r="H60" i="6"/>
  <c r="G20" i="6"/>
  <c r="G24" i="6"/>
  <c r="G58" i="6"/>
  <c r="E58" i="6"/>
  <c r="E54" i="6"/>
  <c r="E60" i="6"/>
  <c r="D60" i="6"/>
  <c r="D56" i="6"/>
  <c r="S26" i="6"/>
  <c r="S50" i="6"/>
  <c r="S54" i="6"/>
  <c r="R48" i="6"/>
  <c r="Q56" i="6"/>
  <c r="P52" i="6"/>
  <c r="P56" i="6"/>
  <c r="P54" i="6"/>
  <c r="O50" i="6"/>
  <c r="O54" i="6"/>
  <c r="O52" i="6"/>
  <c r="M28" i="6"/>
  <c r="M54" i="6"/>
  <c r="K34" i="6"/>
  <c r="K46" i="6"/>
  <c r="J48" i="6"/>
  <c r="J50" i="6"/>
  <c r="J22" i="6"/>
  <c r="J54" i="6"/>
  <c r="I14" i="6"/>
  <c r="H44" i="6"/>
  <c r="H50" i="6"/>
  <c r="H36" i="6"/>
  <c r="H56" i="6"/>
  <c r="G12" i="6"/>
  <c r="G28" i="6"/>
  <c r="G46" i="6"/>
  <c r="E48" i="6"/>
  <c r="D40" i="6"/>
  <c r="C56" i="6"/>
  <c r="Q52" i="6"/>
  <c r="O56" i="6"/>
  <c r="O46" i="6"/>
  <c r="G56" i="6"/>
  <c r="F50" i="6"/>
  <c r="F56" i="6"/>
  <c r="E30" i="6"/>
  <c r="E42" i="6"/>
  <c r="E44" i="6"/>
  <c r="T48" i="6"/>
  <c r="S52" i="6"/>
  <c r="O48" i="6"/>
  <c r="N52" i="6"/>
  <c r="N54" i="6"/>
  <c r="N48" i="6"/>
  <c r="M50" i="6"/>
  <c r="I36" i="6"/>
  <c r="I44" i="6"/>
  <c r="H46" i="6"/>
  <c r="G54" i="6"/>
  <c r="G52" i="6"/>
  <c r="U10" i="6"/>
  <c r="U18" i="6"/>
  <c r="U28" i="6"/>
  <c r="S48" i="6"/>
  <c r="L48" i="6"/>
  <c r="L46" i="6"/>
  <c r="L50" i="6"/>
  <c r="K52" i="6"/>
  <c r="I50" i="6"/>
  <c r="I52" i="6"/>
  <c r="I40" i="6"/>
  <c r="D38" i="6"/>
  <c r="D48" i="6"/>
  <c r="D46" i="6"/>
  <c r="D52" i="6"/>
  <c r="C26" i="6"/>
  <c r="C40" i="6"/>
  <c r="C52" i="6"/>
  <c r="C44" i="6"/>
  <c r="C38" i="6"/>
  <c r="C50" i="6"/>
  <c r="Q18" i="6"/>
  <c r="P48" i="6"/>
  <c r="P50" i="6"/>
  <c r="N40" i="6"/>
  <c r="N36" i="6"/>
  <c r="K44" i="6"/>
  <c r="K48" i="6"/>
  <c r="I10" i="6"/>
  <c r="I24" i="6"/>
  <c r="H24" i="6"/>
  <c r="D50" i="6"/>
  <c r="S22" i="6"/>
  <c r="R44" i="6"/>
  <c r="R46" i="6"/>
  <c r="Q46" i="6"/>
  <c r="P46" i="6"/>
  <c r="O40" i="6"/>
  <c r="O42" i="6"/>
  <c r="N32" i="6"/>
  <c r="N46" i="6"/>
  <c r="N22" i="6"/>
  <c r="N44" i="6"/>
  <c r="M30" i="6"/>
  <c r="M36" i="6"/>
  <c r="K16" i="6"/>
  <c r="K40" i="6"/>
  <c r="I26" i="6"/>
  <c r="I32" i="6"/>
  <c r="G40" i="6"/>
  <c r="G44" i="6"/>
  <c r="F46" i="6"/>
  <c r="F42" i="6"/>
  <c r="E32" i="6"/>
  <c r="E46" i="6"/>
  <c r="D26" i="6"/>
  <c r="T42" i="6"/>
  <c r="R40" i="6"/>
  <c r="Q42" i="6"/>
  <c r="P44" i="6"/>
  <c r="N42" i="6"/>
  <c r="M42" i="6"/>
  <c r="K42" i="6"/>
  <c r="J44" i="6"/>
  <c r="I42" i="6"/>
  <c r="H38" i="6"/>
  <c r="F44" i="6"/>
  <c r="D44" i="6"/>
  <c r="D36" i="6"/>
  <c r="T30" i="6"/>
  <c r="R14" i="6"/>
  <c r="R34" i="6"/>
  <c r="Q34" i="6"/>
  <c r="Q36" i="6"/>
  <c r="Q38" i="6"/>
  <c r="Q40" i="6"/>
  <c r="O10" i="6"/>
  <c r="O20" i="6"/>
  <c r="L10" i="6"/>
  <c r="L24" i="6"/>
  <c r="L26" i="6"/>
  <c r="L42" i="6"/>
  <c r="L22" i="6"/>
  <c r="L30" i="6"/>
  <c r="L40" i="6"/>
  <c r="K22" i="6"/>
  <c r="J42" i="6"/>
  <c r="I38" i="6"/>
  <c r="E12" i="6"/>
  <c r="U14" i="6"/>
  <c r="U20" i="6"/>
  <c r="U24" i="6"/>
  <c r="U30" i="6"/>
  <c r="U42" i="6"/>
  <c r="T22" i="6"/>
  <c r="T40" i="6"/>
  <c r="S40" i="6"/>
  <c r="S42" i="6"/>
  <c r="R42" i="6"/>
  <c r="J24" i="6"/>
  <c r="J28" i="6"/>
  <c r="H42" i="6"/>
  <c r="F40" i="6"/>
  <c r="F38" i="6"/>
  <c r="D42" i="6"/>
  <c r="T38" i="6"/>
  <c r="S36" i="6"/>
  <c r="S38" i="6"/>
  <c r="R38" i="6"/>
  <c r="Q32" i="6"/>
  <c r="K38" i="6"/>
  <c r="J38" i="6"/>
  <c r="F36" i="6"/>
  <c r="E36" i="6"/>
  <c r="D32" i="6"/>
  <c r="D30" i="6"/>
  <c r="C28" i="6"/>
  <c r="T36" i="6"/>
  <c r="S30" i="6"/>
  <c r="S34" i="6"/>
  <c r="R36" i="6"/>
  <c r="O18" i="6"/>
  <c r="O34" i="6"/>
  <c r="O36" i="6"/>
  <c r="L36" i="6"/>
  <c r="L28" i="6"/>
  <c r="K36" i="6"/>
  <c r="J34" i="6"/>
  <c r="J36" i="6"/>
  <c r="H28" i="6"/>
  <c r="H34" i="6"/>
  <c r="H32" i="6"/>
  <c r="G36" i="6"/>
  <c r="F26" i="6"/>
  <c r="F34" i="6"/>
  <c r="F30" i="6"/>
  <c r="F12" i="6"/>
  <c r="F18" i="6"/>
  <c r="F24" i="6"/>
  <c r="E34" i="6"/>
  <c r="T24" i="6"/>
  <c r="T34" i="6"/>
  <c r="T28" i="6"/>
  <c r="S24" i="6"/>
  <c r="N34" i="6"/>
  <c r="L34" i="6"/>
  <c r="K12" i="6"/>
  <c r="K30" i="6"/>
  <c r="K32" i="6"/>
  <c r="D34" i="6"/>
  <c r="C34" i="6"/>
  <c r="T32" i="6"/>
  <c r="S32" i="6"/>
  <c r="Q12" i="6"/>
  <c r="O14" i="6"/>
  <c r="O16" i="6"/>
  <c r="O24" i="6"/>
  <c r="O28" i="6"/>
  <c r="O32" i="6"/>
  <c r="N30" i="6"/>
  <c r="M32" i="6"/>
  <c r="L32" i="6"/>
  <c r="J32" i="6"/>
  <c r="F32" i="6"/>
  <c r="E24" i="6"/>
  <c r="C32" i="6"/>
  <c r="C24" i="6"/>
  <c r="R30" i="6"/>
  <c r="R26" i="6"/>
  <c r="Q30" i="6"/>
  <c r="N10" i="6"/>
  <c r="K28" i="6"/>
  <c r="J30" i="6"/>
  <c r="I30" i="6"/>
  <c r="H30" i="6"/>
  <c r="G30" i="6"/>
  <c r="E26" i="6"/>
  <c r="E28" i="6"/>
  <c r="D22" i="6"/>
  <c r="D28" i="6"/>
  <c r="T26" i="6"/>
  <c r="S20" i="6"/>
  <c r="R16" i="6"/>
  <c r="R28" i="6"/>
  <c r="R24" i="6"/>
  <c r="R10" i="6"/>
  <c r="Q16" i="6"/>
  <c r="Q20" i="6"/>
  <c r="Q28" i="6"/>
  <c r="Q22" i="6"/>
  <c r="P26" i="6"/>
  <c r="P28" i="6"/>
  <c r="N18" i="6"/>
  <c r="N24" i="6"/>
  <c r="N28" i="6"/>
  <c r="N16" i="6"/>
  <c r="N20" i="6"/>
  <c r="K26" i="6"/>
  <c r="I28" i="6"/>
  <c r="G26" i="6"/>
  <c r="F22" i="6"/>
  <c r="E22" i="6"/>
  <c r="D20" i="6"/>
  <c r="C18" i="6"/>
  <c r="T16" i="6"/>
  <c r="S18" i="6"/>
  <c r="Q26" i="6"/>
  <c r="O26" i="6"/>
  <c r="N26" i="6"/>
  <c r="M26" i="6"/>
  <c r="K24" i="6"/>
  <c r="K20" i="6"/>
  <c r="H26" i="6"/>
  <c r="D24" i="6"/>
  <c r="C22" i="6"/>
  <c r="T20" i="6"/>
  <c r="Q24" i="6"/>
  <c r="M20" i="6"/>
  <c r="M24" i="6"/>
  <c r="M10" i="6"/>
  <c r="M22" i="6"/>
  <c r="L20" i="6"/>
  <c r="I22" i="6"/>
  <c r="H22" i="6"/>
  <c r="G22" i="6"/>
  <c r="E18" i="6"/>
  <c r="T18" i="6"/>
  <c r="S12" i="6"/>
  <c r="S14" i="6"/>
  <c r="R22" i="6"/>
  <c r="P20" i="6"/>
  <c r="P24" i="6"/>
  <c r="J20" i="6"/>
  <c r="I20" i="6"/>
  <c r="H20" i="6"/>
  <c r="O22" i="6"/>
  <c r="G18" i="6"/>
  <c r="F20" i="6"/>
  <c r="R18" i="6"/>
  <c r="P18" i="6"/>
  <c r="N14" i="6"/>
  <c r="M18" i="6"/>
  <c r="L18" i="6"/>
  <c r="K18" i="6"/>
  <c r="J18" i="6"/>
  <c r="I18" i="6"/>
  <c r="H18" i="6"/>
  <c r="G14" i="6"/>
  <c r="D12" i="6"/>
  <c r="D18" i="6"/>
  <c r="P16" i="6"/>
  <c r="M16" i="6"/>
  <c r="L16" i="6"/>
  <c r="K10" i="6"/>
  <c r="J16" i="6"/>
  <c r="I16" i="6"/>
  <c r="H16" i="6"/>
  <c r="G16" i="6"/>
  <c r="F16" i="6"/>
  <c r="E16" i="6"/>
  <c r="D16" i="6"/>
  <c r="C16" i="6"/>
  <c r="T14" i="6"/>
  <c r="P14" i="6"/>
  <c r="M12" i="6"/>
  <c r="M14" i="6"/>
  <c r="L14" i="6"/>
  <c r="K14" i="6"/>
  <c r="H14" i="6"/>
  <c r="F14" i="6"/>
  <c r="E14" i="6"/>
  <c r="D14" i="6"/>
  <c r="C14" i="6"/>
  <c r="T12" i="6"/>
  <c r="P12" i="6"/>
  <c r="O12" i="6"/>
  <c r="N12" i="6"/>
  <c r="I12" i="6"/>
  <c r="H12" i="6"/>
  <c r="F10" i="6"/>
  <c r="C12" i="6"/>
  <c r="T10" i="6"/>
  <c r="Q10" i="6"/>
  <c r="P10" i="6"/>
  <c r="H10" i="6"/>
  <c r="G10" i="6"/>
  <c r="E10" i="6"/>
  <c r="D10" i="6"/>
  <c r="C10" i="6"/>
  <c r="S62" i="5"/>
  <c r="S50" i="5"/>
  <c r="S66" i="5"/>
  <c r="S68" i="5"/>
  <c r="R58" i="5"/>
  <c r="R66" i="5"/>
  <c r="R62" i="5"/>
  <c r="R70" i="5"/>
  <c r="Q70" i="5"/>
  <c r="Q68" i="5"/>
  <c r="P46" i="5"/>
  <c r="O58" i="5"/>
  <c r="K66" i="5"/>
  <c r="K56" i="5"/>
  <c r="J60" i="5"/>
  <c r="J68" i="5"/>
  <c r="J62" i="5"/>
  <c r="J66" i="5"/>
  <c r="J70" i="5"/>
  <c r="G32" i="5"/>
  <c r="G48" i="5"/>
  <c r="E54" i="5"/>
  <c r="D68" i="5"/>
  <c r="D70" i="5"/>
  <c r="C70" i="5"/>
  <c r="C62" i="5"/>
  <c r="T64" i="5"/>
  <c r="T66" i="5"/>
  <c r="R30" i="5"/>
  <c r="R40" i="5"/>
  <c r="P58" i="5"/>
  <c r="P56" i="5"/>
  <c r="P64" i="5"/>
  <c r="P66" i="5"/>
  <c r="O64" i="5"/>
  <c r="N42" i="5"/>
  <c r="M64" i="5"/>
  <c r="M66" i="5"/>
  <c r="M60" i="5"/>
  <c r="M62" i="5"/>
  <c r="L56" i="5"/>
  <c r="L62" i="5"/>
  <c r="L60" i="5"/>
  <c r="L66" i="5"/>
  <c r="I28" i="5"/>
  <c r="I64" i="5"/>
  <c r="I66" i="5"/>
  <c r="H20" i="5"/>
  <c r="H30" i="5"/>
  <c r="H44" i="5"/>
  <c r="H58" i="5"/>
  <c r="G62" i="5"/>
  <c r="F62" i="5"/>
  <c r="D54" i="5"/>
  <c r="D66" i="5"/>
  <c r="D58" i="5"/>
  <c r="R52" i="5"/>
  <c r="R60" i="5"/>
  <c r="Q56" i="5"/>
  <c r="O22" i="5"/>
  <c r="O40" i="5"/>
  <c r="L42" i="5"/>
  <c r="G34" i="5"/>
  <c r="F32" i="5"/>
  <c r="F48" i="5"/>
  <c r="F56" i="5"/>
  <c r="F58" i="5"/>
  <c r="F16" i="5"/>
  <c r="F18" i="5"/>
  <c r="F64" i="5"/>
  <c r="E34" i="5"/>
  <c r="E42" i="5"/>
  <c r="U16" i="5"/>
  <c r="U20" i="5"/>
  <c r="U26" i="5"/>
  <c r="U38" i="5"/>
  <c r="U52" i="5"/>
  <c r="U56" i="5"/>
  <c r="U32" i="5"/>
  <c r="U36" i="5"/>
  <c r="U18" i="5"/>
  <c r="U44" i="5"/>
  <c r="U46" i="5"/>
  <c r="U48" i="5"/>
  <c r="U60" i="5"/>
  <c r="T62" i="5"/>
  <c r="T54" i="5"/>
  <c r="S56" i="5"/>
  <c r="S64" i="5"/>
  <c r="R54" i="5"/>
  <c r="R64" i="5"/>
  <c r="R46" i="5"/>
  <c r="Q46" i="5"/>
  <c r="N56" i="5"/>
  <c r="N62" i="5"/>
  <c r="L32" i="5"/>
  <c r="L58" i="5"/>
  <c r="L64" i="5"/>
  <c r="K60" i="5"/>
  <c r="K64" i="5"/>
  <c r="K46" i="5"/>
  <c r="K62" i="5"/>
  <c r="J56" i="5"/>
  <c r="J58" i="5"/>
  <c r="I62" i="5"/>
  <c r="H62" i="5"/>
  <c r="H64" i="5"/>
  <c r="G64" i="5"/>
  <c r="F52" i="5"/>
  <c r="E60" i="5"/>
  <c r="E32" i="5"/>
  <c r="E40" i="5"/>
  <c r="E58" i="5"/>
  <c r="E62" i="5"/>
  <c r="D62" i="5"/>
  <c r="D64" i="5"/>
  <c r="T60" i="5"/>
  <c r="S60" i="5"/>
  <c r="R56" i="5"/>
  <c r="Q60" i="5"/>
  <c r="P60" i="5"/>
  <c r="O60" i="5"/>
  <c r="N60" i="5"/>
  <c r="N50" i="5"/>
  <c r="M12" i="5"/>
  <c r="M26" i="5"/>
  <c r="L46" i="5"/>
  <c r="K58" i="5"/>
  <c r="J38" i="5"/>
  <c r="I60" i="5"/>
  <c r="H60" i="5"/>
  <c r="G60" i="5"/>
  <c r="F30" i="5"/>
  <c r="F40" i="5"/>
  <c r="F60" i="5"/>
  <c r="F36" i="5"/>
  <c r="D56" i="5"/>
  <c r="D60" i="5"/>
  <c r="C58" i="5"/>
  <c r="C60" i="5"/>
  <c r="C26" i="5"/>
  <c r="C56" i="5"/>
  <c r="T58" i="5"/>
  <c r="S54" i="5"/>
  <c r="S58" i="5"/>
  <c r="R32" i="5"/>
  <c r="R34" i="5"/>
  <c r="Q58" i="5"/>
  <c r="O56" i="5"/>
  <c r="N58" i="5"/>
  <c r="J32" i="5"/>
  <c r="I56" i="5"/>
  <c r="I58" i="5"/>
  <c r="H32" i="5"/>
  <c r="H56" i="5"/>
  <c r="H36" i="5"/>
  <c r="G58" i="5"/>
  <c r="F50" i="5"/>
  <c r="E48" i="5"/>
  <c r="E50" i="5"/>
  <c r="E56" i="5"/>
  <c r="D50" i="5"/>
  <c r="C36" i="5"/>
  <c r="T48" i="5"/>
  <c r="T56" i="5"/>
  <c r="R12" i="5"/>
  <c r="J48" i="5"/>
  <c r="I32" i="5"/>
  <c r="I38" i="5"/>
  <c r="I44" i="5"/>
  <c r="I54" i="5"/>
  <c r="H26" i="5"/>
  <c r="G56" i="5"/>
  <c r="G54" i="5"/>
  <c r="Q52" i="5"/>
  <c r="Q54" i="5"/>
  <c r="P52" i="5"/>
  <c r="P54" i="5"/>
  <c r="O54" i="5"/>
  <c r="N54" i="5"/>
  <c r="M50" i="5"/>
  <c r="M54" i="5"/>
  <c r="L52" i="5"/>
  <c r="K52" i="5"/>
  <c r="K54" i="5"/>
  <c r="J54" i="5"/>
  <c r="J52" i="5"/>
  <c r="I52" i="5"/>
  <c r="H54" i="5"/>
  <c r="F42" i="5"/>
  <c r="F54" i="5"/>
  <c r="C46" i="5"/>
  <c r="C48" i="5"/>
  <c r="C54" i="5"/>
  <c r="C52" i="5"/>
  <c r="T38" i="5"/>
  <c r="T50" i="5"/>
  <c r="T52" i="5"/>
  <c r="S14" i="5"/>
  <c r="S52" i="5"/>
  <c r="R26" i="5"/>
  <c r="Q42" i="5"/>
  <c r="Q32" i="5"/>
  <c r="O52" i="5"/>
  <c r="O32" i="5"/>
  <c r="N52" i="5"/>
  <c r="M52" i="5"/>
  <c r="K44" i="5"/>
  <c r="H52" i="5"/>
  <c r="G52" i="5"/>
  <c r="E52" i="5"/>
  <c r="D38" i="5"/>
  <c r="D48" i="5"/>
  <c r="D52" i="5"/>
  <c r="T42" i="5"/>
  <c r="T44" i="5"/>
  <c r="T40" i="5"/>
  <c r="T46" i="5"/>
  <c r="S30" i="5"/>
  <c r="R50" i="5"/>
  <c r="Q48" i="5"/>
  <c r="Q50" i="5"/>
  <c r="Q40" i="5"/>
  <c r="Q44" i="5"/>
  <c r="P42" i="5"/>
  <c r="P48" i="5"/>
  <c r="P40" i="5"/>
  <c r="P34" i="5"/>
  <c r="P50" i="5"/>
  <c r="O50" i="5"/>
  <c r="O48" i="5"/>
  <c r="O46" i="5"/>
  <c r="N36" i="5"/>
  <c r="N38" i="5"/>
  <c r="N46" i="5"/>
  <c r="N48" i="5"/>
  <c r="M48" i="5"/>
  <c r="L50" i="5"/>
  <c r="K50" i="5"/>
  <c r="J50" i="5"/>
  <c r="I50" i="5"/>
  <c r="H46" i="5"/>
  <c r="H48" i="5"/>
  <c r="H50" i="5"/>
  <c r="G46" i="5"/>
  <c r="G50" i="5"/>
  <c r="D28" i="5"/>
  <c r="C50" i="5"/>
  <c r="S48" i="5"/>
  <c r="R48" i="5"/>
  <c r="M22" i="5"/>
  <c r="M24" i="5"/>
  <c r="L48" i="5"/>
  <c r="K48" i="5"/>
  <c r="J46" i="5"/>
  <c r="I42" i="5"/>
  <c r="I48" i="5"/>
  <c r="I46" i="5"/>
  <c r="F46" i="5"/>
  <c r="E46" i="5"/>
  <c r="D46" i="5"/>
  <c r="S46" i="5"/>
  <c r="S42" i="5"/>
  <c r="S44" i="5"/>
  <c r="R42" i="5"/>
  <c r="P44" i="5"/>
  <c r="O42" i="5"/>
  <c r="O44" i="5"/>
  <c r="N24" i="5"/>
  <c r="N44" i="5"/>
  <c r="M44" i="5"/>
  <c r="M46" i="5"/>
  <c r="M38" i="5"/>
  <c r="L40" i="5"/>
  <c r="L24" i="5"/>
  <c r="L44" i="5"/>
  <c r="K40" i="5"/>
  <c r="J42" i="5"/>
  <c r="J44" i="5"/>
  <c r="F14" i="5"/>
  <c r="D42" i="5"/>
  <c r="D44" i="5"/>
  <c r="S20" i="5"/>
  <c r="R18" i="5"/>
  <c r="R22" i="5"/>
  <c r="R36" i="5"/>
  <c r="R38" i="5"/>
  <c r="P12" i="5"/>
  <c r="N30" i="5"/>
  <c r="J12" i="5"/>
  <c r="J30" i="5"/>
  <c r="J28" i="5"/>
  <c r="J40" i="5"/>
  <c r="G44" i="5"/>
  <c r="F44" i="5"/>
  <c r="E10" i="5"/>
  <c r="E28" i="5"/>
  <c r="E44" i="5"/>
  <c r="E26" i="5"/>
  <c r="E36" i="5"/>
  <c r="D36" i="5"/>
  <c r="D34" i="5"/>
  <c r="D40" i="5"/>
  <c r="C30" i="5"/>
  <c r="C34" i="5"/>
  <c r="C44" i="5"/>
  <c r="C32" i="5"/>
  <c r="Q38" i="5"/>
  <c r="P38" i="5"/>
  <c r="K36" i="5"/>
  <c r="K42" i="5"/>
  <c r="I10" i="5"/>
  <c r="I36" i="5"/>
  <c r="I40" i="5"/>
  <c r="H42" i="5"/>
  <c r="G42" i="5"/>
  <c r="G30" i="5"/>
  <c r="G18" i="5"/>
  <c r="E38" i="5"/>
  <c r="D26" i="5"/>
  <c r="C42" i="5"/>
  <c r="S34" i="5"/>
  <c r="S36" i="5"/>
  <c r="S40" i="5"/>
  <c r="S32" i="5"/>
  <c r="S38" i="5"/>
  <c r="P16" i="5"/>
  <c r="P18" i="5"/>
  <c r="P36" i="5"/>
  <c r="N40" i="5"/>
  <c r="M16" i="5"/>
  <c r="M36" i="5"/>
  <c r="K26" i="5"/>
  <c r="I30" i="5"/>
  <c r="H40" i="5"/>
  <c r="G36" i="5"/>
  <c r="G38" i="5"/>
  <c r="G40" i="5"/>
  <c r="E30" i="5"/>
  <c r="C40" i="5"/>
  <c r="T16" i="5"/>
  <c r="Q16" i="5"/>
  <c r="Q10" i="5"/>
  <c r="Q18" i="5"/>
  <c r="Q34" i="5"/>
  <c r="O18" i="5"/>
  <c r="O36" i="5"/>
  <c r="O14" i="5"/>
  <c r="O34" i="5"/>
  <c r="N22" i="5"/>
  <c r="N28" i="5"/>
  <c r="N34" i="5"/>
  <c r="L36" i="5"/>
  <c r="K38" i="5"/>
  <c r="J34" i="5"/>
  <c r="H16" i="5"/>
  <c r="H18" i="5"/>
  <c r="F34" i="5"/>
  <c r="C38" i="5"/>
  <c r="T32" i="5"/>
  <c r="T28" i="5"/>
  <c r="T18" i="5"/>
  <c r="T26" i="5"/>
  <c r="T36" i="5"/>
  <c r="T34" i="5"/>
  <c r="O38" i="5"/>
  <c r="N32" i="5"/>
  <c r="J36" i="5"/>
  <c r="H38" i="5"/>
  <c r="G28" i="5"/>
  <c r="U12" i="5"/>
  <c r="Q36" i="5"/>
  <c r="O24" i="5"/>
  <c r="M28" i="5"/>
  <c r="M30" i="5"/>
  <c r="K10" i="5"/>
  <c r="K12" i="5"/>
  <c r="K32" i="5"/>
  <c r="K34" i="5"/>
  <c r="I34" i="5"/>
  <c r="G26" i="5"/>
  <c r="D30" i="5"/>
  <c r="P20" i="5"/>
  <c r="P30" i="5"/>
  <c r="P22" i="5"/>
  <c r="P32" i="5"/>
  <c r="O10" i="5"/>
  <c r="O16" i="5"/>
  <c r="O30" i="5"/>
  <c r="O26" i="5"/>
  <c r="M10" i="5"/>
  <c r="M32" i="5"/>
  <c r="M34" i="5"/>
  <c r="M18" i="5"/>
  <c r="L20" i="5"/>
  <c r="L34" i="5"/>
  <c r="L18" i="5"/>
  <c r="K16" i="5"/>
  <c r="K24" i="5"/>
  <c r="K20" i="5"/>
  <c r="K30" i="5"/>
  <c r="H34" i="5"/>
  <c r="T20" i="5"/>
  <c r="T24" i="5"/>
  <c r="T30" i="5"/>
  <c r="R10" i="5"/>
  <c r="R14" i="5"/>
  <c r="R24" i="5"/>
  <c r="R28" i="5"/>
  <c r="R16" i="5"/>
  <c r="Q30" i="5"/>
  <c r="L12" i="5"/>
  <c r="L22" i="5"/>
  <c r="L26" i="5"/>
  <c r="L30" i="5"/>
  <c r="I24" i="5"/>
  <c r="F28" i="5"/>
  <c r="D32" i="5"/>
  <c r="C28" i="5"/>
  <c r="T12" i="5"/>
  <c r="T22" i="5"/>
  <c r="S28" i="5"/>
  <c r="Q28" i="5"/>
  <c r="P28" i="5"/>
  <c r="O28" i="5"/>
  <c r="M20" i="5"/>
  <c r="L28" i="5"/>
  <c r="K28" i="5"/>
  <c r="J24" i="5"/>
  <c r="I26" i="5"/>
  <c r="H24" i="5"/>
  <c r="G24" i="5"/>
  <c r="D12" i="5"/>
  <c r="D22" i="5"/>
  <c r="S26" i="5"/>
  <c r="S18" i="5"/>
  <c r="Q26" i="5"/>
  <c r="P26" i="5"/>
  <c r="O20" i="5"/>
  <c r="N26" i="5"/>
  <c r="J26" i="5"/>
  <c r="G20" i="5"/>
  <c r="S24" i="5"/>
  <c r="Q24" i="5"/>
  <c r="P24" i="5"/>
  <c r="K18" i="5"/>
  <c r="J22" i="5"/>
  <c r="F20" i="5"/>
  <c r="F24" i="5"/>
  <c r="F22" i="5"/>
  <c r="E14" i="5"/>
  <c r="E24" i="5"/>
  <c r="E16" i="5"/>
  <c r="D24" i="5"/>
  <c r="D10" i="5"/>
  <c r="D16" i="5"/>
  <c r="C12" i="5"/>
  <c r="C24" i="5"/>
  <c r="S22" i="5"/>
  <c r="Q22" i="5"/>
  <c r="K22" i="5"/>
  <c r="I12" i="5"/>
  <c r="I22" i="5"/>
  <c r="I14" i="5"/>
  <c r="I16" i="5"/>
  <c r="H22" i="5"/>
  <c r="G12" i="5"/>
  <c r="G22" i="5"/>
  <c r="E22" i="5"/>
  <c r="E18" i="5"/>
  <c r="E20" i="5"/>
  <c r="C22" i="5"/>
  <c r="S16" i="5"/>
  <c r="R20" i="5"/>
  <c r="Q12" i="5"/>
  <c r="Q14" i="5"/>
  <c r="Q20" i="5"/>
  <c r="O12" i="5"/>
  <c r="N16" i="5"/>
  <c r="N20" i="5"/>
  <c r="N10" i="5"/>
  <c r="N12" i="5"/>
  <c r="N14" i="5"/>
  <c r="N18" i="5"/>
  <c r="L16" i="5"/>
  <c r="J14" i="5"/>
  <c r="J16" i="5"/>
  <c r="J18" i="5"/>
  <c r="J20" i="5"/>
  <c r="I20" i="5"/>
  <c r="H12" i="5"/>
  <c r="H14" i="5"/>
  <c r="E12" i="5"/>
  <c r="D14" i="5"/>
  <c r="D18" i="5"/>
  <c r="D20" i="5"/>
  <c r="C16" i="5"/>
  <c r="C20" i="5"/>
  <c r="C14" i="5"/>
  <c r="L14" i="5"/>
  <c r="I18" i="5"/>
  <c r="H10" i="5"/>
  <c r="F10" i="5"/>
  <c r="F12" i="5"/>
  <c r="C18" i="5"/>
  <c r="K14" i="5"/>
  <c r="C10" i="5"/>
  <c r="S10" i="5"/>
  <c r="G10" i="5"/>
  <c r="G16" i="5"/>
  <c r="T14" i="5"/>
  <c r="T10" i="5"/>
  <c r="S12" i="5"/>
  <c r="P10" i="5"/>
  <c r="P14" i="5"/>
  <c r="M14" i="5"/>
  <c r="G14" i="5"/>
  <c r="L10" i="5"/>
  <c r="J10" i="5"/>
  <c r="U22" i="4"/>
  <c r="U24" i="4"/>
  <c r="T20" i="4"/>
  <c r="T42" i="4"/>
  <c r="T44" i="4"/>
  <c r="T46" i="4"/>
  <c r="S46" i="4"/>
  <c r="R46" i="4"/>
  <c r="Q44" i="4"/>
  <c r="Q46" i="4"/>
  <c r="P46" i="4"/>
  <c r="O46" i="4"/>
  <c r="O40" i="4"/>
  <c r="L18" i="4"/>
  <c r="L36" i="4"/>
  <c r="L38" i="4"/>
  <c r="L42" i="4"/>
  <c r="J42" i="4"/>
  <c r="F12" i="4"/>
  <c r="E42" i="4"/>
  <c r="C38" i="4"/>
  <c r="C40" i="4"/>
  <c r="C46" i="4"/>
  <c r="U16" i="4"/>
  <c r="U18" i="4"/>
  <c r="U20" i="4"/>
  <c r="U30" i="4"/>
  <c r="U38" i="4"/>
  <c r="U42" i="4"/>
  <c r="T24" i="4"/>
  <c r="T36" i="4"/>
  <c r="T18" i="4"/>
  <c r="T34" i="4"/>
  <c r="S42" i="4"/>
  <c r="S38" i="4"/>
  <c r="S44" i="4"/>
  <c r="R44" i="4"/>
  <c r="M36" i="4"/>
  <c r="M38" i="4"/>
  <c r="K32" i="4"/>
  <c r="K36" i="4"/>
  <c r="K20" i="4"/>
  <c r="K38" i="4"/>
  <c r="K40" i="4"/>
  <c r="K42" i="4"/>
  <c r="J44" i="4"/>
  <c r="I10" i="4"/>
  <c r="I18" i="4"/>
  <c r="I16" i="4"/>
  <c r="I28" i="4"/>
  <c r="I44" i="4"/>
  <c r="I22" i="4"/>
  <c r="F42" i="4"/>
  <c r="F44" i="4"/>
  <c r="E44" i="4"/>
  <c r="D30" i="4"/>
  <c r="D42" i="4"/>
  <c r="D22" i="4"/>
  <c r="T40" i="4"/>
  <c r="S36" i="4"/>
  <c r="S34" i="4"/>
  <c r="S40" i="4"/>
  <c r="Q22" i="4"/>
  <c r="Q36" i="4"/>
  <c r="Q40" i="4"/>
  <c r="P40" i="4"/>
  <c r="O38" i="4"/>
  <c r="M28" i="4"/>
  <c r="L34" i="4"/>
  <c r="K28" i="4"/>
  <c r="G40" i="4"/>
  <c r="G38" i="4"/>
  <c r="F38" i="4"/>
  <c r="E40" i="4"/>
  <c r="D38" i="4"/>
  <c r="C34" i="4"/>
  <c r="T38" i="4"/>
  <c r="N32" i="4"/>
  <c r="L10" i="4"/>
  <c r="L20" i="4"/>
  <c r="L28" i="4"/>
  <c r="H30" i="4"/>
  <c r="G12" i="4"/>
  <c r="G30" i="4"/>
  <c r="E24" i="4"/>
  <c r="E36" i="4"/>
  <c r="D40" i="4"/>
  <c r="R36" i="4"/>
  <c r="R38" i="4"/>
  <c r="P38" i="4"/>
  <c r="O36" i="4"/>
  <c r="M24" i="4"/>
  <c r="M30" i="4"/>
  <c r="J34" i="4"/>
  <c r="J20" i="4"/>
  <c r="J32" i="4"/>
  <c r="J36" i="4"/>
  <c r="I36" i="4"/>
  <c r="I38" i="4"/>
  <c r="D20" i="4"/>
  <c r="D26" i="4"/>
  <c r="D34" i="4"/>
  <c r="N34" i="4"/>
  <c r="M16" i="4"/>
  <c r="L16" i="4"/>
  <c r="K34" i="4"/>
  <c r="I34" i="4"/>
  <c r="H34" i="4"/>
  <c r="G32" i="4"/>
  <c r="G34" i="4"/>
  <c r="F34" i="4"/>
  <c r="D16" i="4"/>
  <c r="D32" i="4"/>
  <c r="S18" i="4"/>
  <c r="S28" i="4"/>
  <c r="S24" i="4"/>
  <c r="R12" i="4"/>
  <c r="Q28" i="4"/>
  <c r="Q16" i="4"/>
  <c r="Q12" i="4"/>
  <c r="Q18" i="4"/>
  <c r="Q30" i="4"/>
  <c r="P12" i="4"/>
  <c r="P32" i="4"/>
  <c r="O32" i="4"/>
  <c r="N30" i="4"/>
  <c r="N18" i="4"/>
  <c r="I32" i="4"/>
  <c r="H10" i="4"/>
  <c r="H14" i="4"/>
  <c r="G18" i="4"/>
  <c r="G26" i="4"/>
  <c r="F22" i="4"/>
  <c r="C26" i="4"/>
  <c r="C30" i="4"/>
  <c r="C18" i="4"/>
  <c r="C32" i="4"/>
  <c r="C28" i="4"/>
  <c r="C12" i="4"/>
  <c r="C20" i="4"/>
  <c r="C24" i="4"/>
  <c r="S22" i="4"/>
  <c r="Q14" i="4"/>
  <c r="O20" i="4"/>
  <c r="O28" i="4"/>
  <c r="H12" i="4"/>
  <c r="H22" i="4"/>
  <c r="G28" i="4"/>
  <c r="F32" i="4"/>
  <c r="D24" i="4"/>
  <c r="D28" i="4"/>
  <c r="P28" i="4"/>
  <c r="O30" i="4"/>
  <c r="J28" i="4"/>
  <c r="J24" i="4"/>
  <c r="I30" i="4"/>
  <c r="F28" i="4"/>
  <c r="E28" i="4"/>
  <c r="E30" i="4"/>
  <c r="D10" i="4"/>
  <c r="D18" i="4"/>
  <c r="T26" i="4"/>
  <c r="S26" i="4"/>
  <c r="R26" i="4"/>
  <c r="Q26" i="4"/>
  <c r="P26" i="4"/>
  <c r="O26" i="4"/>
  <c r="N26" i="4"/>
  <c r="M26" i="4"/>
  <c r="M18" i="4"/>
  <c r="M22" i="4"/>
  <c r="K14" i="4"/>
  <c r="K26" i="4"/>
  <c r="K22" i="4"/>
  <c r="J14" i="4"/>
  <c r="J16" i="4"/>
  <c r="J18" i="4"/>
  <c r="J22" i="4"/>
  <c r="J26" i="4"/>
  <c r="I26" i="4"/>
  <c r="H26" i="4"/>
  <c r="F26" i="4"/>
  <c r="E26" i="4"/>
  <c r="S20" i="4"/>
  <c r="R14" i="4"/>
  <c r="R24" i="4"/>
  <c r="R20" i="4"/>
  <c r="Q24" i="4"/>
  <c r="P24" i="4"/>
  <c r="O10" i="4"/>
  <c r="O24" i="4"/>
  <c r="O12" i="4"/>
  <c r="N10" i="4"/>
  <c r="N24" i="4"/>
  <c r="N12" i="4"/>
  <c r="N16" i="4"/>
  <c r="N22" i="4"/>
  <c r="L24" i="4"/>
  <c r="K24" i="4"/>
  <c r="I24" i="4"/>
  <c r="H24" i="4"/>
  <c r="S16" i="4"/>
  <c r="Q20" i="4"/>
  <c r="P20" i="4"/>
  <c r="O22" i="4"/>
  <c r="N20" i="4"/>
  <c r="M20" i="4"/>
  <c r="L22" i="4"/>
  <c r="J10" i="4"/>
  <c r="G20" i="4"/>
  <c r="G16" i="4"/>
  <c r="G22" i="4"/>
  <c r="F18" i="4"/>
  <c r="E16" i="4"/>
  <c r="E18" i="4"/>
  <c r="E22" i="4"/>
  <c r="C22" i="4"/>
  <c r="M14" i="4"/>
  <c r="K12" i="4"/>
  <c r="E14" i="4"/>
  <c r="E20" i="4"/>
  <c r="R18" i="4"/>
  <c r="P18" i="4"/>
  <c r="O18" i="4"/>
  <c r="K18" i="4"/>
  <c r="F14" i="4"/>
  <c r="E10" i="4"/>
  <c r="C16" i="4"/>
  <c r="T16" i="4"/>
  <c r="R16" i="4"/>
  <c r="P16" i="4"/>
  <c r="O16" i="4"/>
  <c r="N14" i="4"/>
  <c r="M12" i="4"/>
  <c r="L14" i="4"/>
  <c r="K16" i="4"/>
  <c r="T14" i="4"/>
  <c r="S14" i="4"/>
  <c r="P10" i="4"/>
  <c r="P14" i="4"/>
  <c r="O14" i="4"/>
  <c r="I12" i="4"/>
  <c r="D12" i="4"/>
  <c r="D14" i="4"/>
  <c r="C14" i="4"/>
  <c r="T10" i="4"/>
  <c r="S12" i="4"/>
  <c r="L12" i="4"/>
  <c r="S10" i="4"/>
  <c r="R10" i="4"/>
  <c r="Q10" i="4"/>
  <c r="M10" i="4"/>
  <c r="F10" i="4"/>
  <c r="C10" i="4"/>
  <c r="U44" i="3"/>
  <c r="U12" i="3"/>
  <c r="T40" i="3"/>
  <c r="R22" i="3"/>
  <c r="R26" i="3"/>
  <c r="R32" i="3"/>
  <c r="Q18" i="3"/>
  <c r="Q32" i="3"/>
  <c r="Q34" i="3"/>
  <c r="Q38" i="3"/>
  <c r="Q10" i="3"/>
  <c r="Q26" i="3"/>
  <c r="Q42" i="3"/>
  <c r="Q14" i="3"/>
  <c r="Q36" i="3"/>
  <c r="G42" i="3"/>
  <c r="F42" i="3"/>
  <c r="O26" i="3"/>
  <c r="L24" i="3"/>
  <c r="L36" i="3"/>
  <c r="L20" i="3"/>
  <c r="L38" i="3"/>
  <c r="K10" i="3"/>
  <c r="K12" i="3"/>
  <c r="J10" i="3"/>
  <c r="J18" i="3"/>
  <c r="I16" i="3"/>
  <c r="I24" i="3"/>
  <c r="I34" i="3"/>
  <c r="I26" i="3"/>
  <c r="F10" i="3"/>
  <c r="F14" i="3"/>
  <c r="F28" i="3"/>
  <c r="F36" i="3"/>
  <c r="F30" i="3"/>
  <c r="F34" i="3"/>
  <c r="F38" i="3"/>
  <c r="D16" i="3"/>
  <c r="D28" i="3"/>
  <c r="S16" i="3"/>
  <c r="R36" i="3"/>
  <c r="O36" i="3"/>
  <c r="N24" i="3"/>
  <c r="M34" i="3"/>
  <c r="M24" i="3"/>
  <c r="M36" i="3"/>
  <c r="M38" i="3"/>
  <c r="J38" i="3"/>
  <c r="H36" i="3"/>
  <c r="G36" i="3"/>
  <c r="G38" i="3"/>
  <c r="T34" i="3"/>
  <c r="S28" i="3"/>
  <c r="S34" i="3"/>
  <c r="R30" i="3"/>
  <c r="Q30" i="3"/>
  <c r="O10" i="3"/>
  <c r="O32" i="3"/>
  <c r="N16" i="3"/>
  <c r="N34" i="3"/>
  <c r="M26" i="3"/>
  <c r="L34" i="3"/>
  <c r="J34" i="3"/>
  <c r="I14" i="3"/>
  <c r="H34" i="3"/>
  <c r="H32" i="3"/>
  <c r="F32" i="3"/>
  <c r="E32" i="3"/>
  <c r="D34" i="3"/>
  <c r="T30" i="3"/>
  <c r="T26" i="3"/>
  <c r="P26" i="3"/>
  <c r="N12" i="3"/>
  <c r="M32" i="3"/>
  <c r="L32" i="3"/>
  <c r="K32" i="3"/>
  <c r="J32" i="3"/>
  <c r="G28" i="3"/>
  <c r="D32" i="3"/>
  <c r="C30" i="3"/>
  <c r="R24" i="3"/>
  <c r="Q12" i="3"/>
  <c r="Q20" i="3"/>
  <c r="Q28" i="3"/>
  <c r="N18" i="3"/>
  <c r="N26" i="3"/>
  <c r="N28" i="3"/>
  <c r="M30" i="3"/>
  <c r="K28" i="3"/>
  <c r="K30" i="3"/>
  <c r="J14" i="3"/>
  <c r="H26" i="3"/>
  <c r="H30" i="3"/>
  <c r="G14" i="3"/>
  <c r="F22" i="3"/>
  <c r="F24" i="3"/>
  <c r="F26" i="3"/>
  <c r="E24" i="3"/>
  <c r="E30" i="3"/>
  <c r="E20" i="3"/>
  <c r="D30" i="3"/>
  <c r="S30" i="3"/>
  <c r="N30" i="3"/>
  <c r="M28" i="3"/>
  <c r="L10" i="3"/>
  <c r="L18" i="3"/>
  <c r="L26" i="3"/>
  <c r="L28" i="3"/>
  <c r="L12" i="3"/>
  <c r="I30" i="3"/>
  <c r="P14" i="3"/>
  <c r="P18" i="3"/>
  <c r="P24" i="3"/>
  <c r="O12" i="3"/>
  <c r="O24" i="3"/>
  <c r="O28" i="3"/>
  <c r="J26" i="3"/>
  <c r="J28" i="3"/>
  <c r="H12" i="3"/>
  <c r="H22" i="3"/>
  <c r="E16" i="3"/>
  <c r="E22" i="3"/>
  <c r="E26" i="3"/>
  <c r="C28" i="3"/>
  <c r="T24" i="3"/>
  <c r="S10" i="3"/>
  <c r="S24" i="3"/>
  <c r="S20" i="3"/>
  <c r="R16" i="3"/>
  <c r="R20" i="3"/>
  <c r="Q24" i="3"/>
  <c r="J24" i="3"/>
  <c r="H14" i="3"/>
  <c r="H24" i="3"/>
  <c r="H18" i="3"/>
  <c r="G24" i="3"/>
  <c r="D10" i="3"/>
  <c r="C14" i="3"/>
  <c r="S22" i="3"/>
  <c r="Q22" i="3"/>
  <c r="O22" i="3"/>
  <c r="N22" i="3"/>
  <c r="M22" i="3"/>
  <c r="K22" i="3"/>
  <c r="J22" i="3"/>
  <c r="I22" i="3"/>
  <c r="G22" i="3"/>
  <c r="C16" i="3"/>
  <c r="T20" i="3"/>
  <c r="P20" i="3"/>
  <c r="O20" i="3"/>
  <c r="N20" i="3"/>
  <c r="M20" i="3"/>
  <c r="K20" i="3"/>
  <c r="J20" i="3"/>
  <c r="I20" i="3"/>
  <c r="T18" i="3"/>
  <c r="R18" i="3"/>
  <c r="P16" i="3"/>
  <c r="O18" i="3"/>
  <c r="O16" i="3"/>
  <c r="M18" i="3"/>
  <c r="K18" i="3"/>
  <c r="I18" i="3"/>
  <c r="F16" i="3"/>
  <c r="F18" i="3"/>
  <c r="E18" i="3"/>
  <c r="D12" i="3"/>
  <c r="D18" i="3"/>
  <c r="C18" i="3"/>
  <c r="R14" i="3"/>
  <c r="N10" i="3"/>
  <c r="M16" i="3"/>
  <c r="L16" i="3"/>
  <c r="K14" i="3"/>
  <c r="H10" i="3"/>
  <c r="E10" i="3"/>
  <c r="E14" i="3"/>
  <c r="S12" i="3"/>
  <c r="S14" i="3"/>
  <c r="O14" i="3"/>
  <c r="M14" i="3"/>
  <c r="L14" i="3"/>
  <c r="D14" i="3"/>
  <c r="M12" i="3"/>
  <c r="J12" i="3"/>
  <c r="I10" i="3"/>
  <c r="E12" i="3"/>
  <c r="C10" i="3"/>
  <c r="R10" i="3"/>
  <c r="P10" i="3"/>
  <c r="U12" i="2"/>
  <c r="U16" i="2"/>
  <c r="U20" i="2"/>
  <c r="R54" i="2"/>
  <c r="Q52" i="2"/>
  <c r="L44" i="2"/>
  <c r="L50" i="2"/>
  <c r="L52" i="2"/>
  <c r="J54" i="2"/>
  <c r="I46" i="2"/>
  <c r="I48" i="2"/>
  <c r="I40" i="2"/>
  <c r="I50" i="2"/>
  <c r="I54" i="2"/>
  <c r="H52" i="2"/>
  <c r="H54" i="2"/>
  <c r="H50" i="2"/>
  <c r="E54" i="2"/>
  <c r="D48" i="2"/>
  <c r="D54" i="2"/>
  <c r="C54" i="2"/>
  <c r="O48" i="2"/>
  <c r="M50" i="2"/>
  <c r="M52" i="2"/>
  <c r="J42" i="2"/>
  <c r="H48" i="2"/>
  <c r="E48" i="2"/>
  <c r="U48" i="2"/>
  <c r="U10" i="2"/>
  <c r="U14" i="2"/>
  <c r="U28" i="2"/>
  <c r="U46" i="2"/>
  <c r="T16" i="2"/>
  <c r="T46" i="2"/>
  <c r="S50" i="2"/>
  <c r="R42" i="2"/>
  <c r="R48" i="2"/>
  <c r="Q50" i="2"/>
  <c r="K50" i="2"/>
  <c r="D40" i="2"/>
  <c r="D50" i="2"/>
  <c r="C40" i="2"/>
  <c r="C46" i="2"/>
  <c r="R44" i="2"/>
  <c r="Q42" i="2"/>
  <c r="P44" i="2"/>
  <c r="O36" i="2"/>
  <c r="N42" i="2"/>
  <c r="M44" i="2"/>
  <c r="L42" i="2"/>
  <c r="L46" i="2"/>
  <c r="K44" i="2"/>
  <c r="K46" i="2"/>
  <c r="K42" i="2"/>
  <c r="J40" i="2"/>
  <c r="J46" i="2"/>
  <c r="J44" i="2"/>
  <c r="I42" i="2"/>
  <c r="I44" i="2"/>
  <c r="H10" i="2"/>
  <c r="H16" i="2"/>
  <c r="H40" i="2"/>
  <c r="H42" i="2"/>
  <c r="H36" i="2"/>
  <c r="H44" i="2"/>
  <c r="H46" i="2"/>
  <c r="G46" i="2"/>
  <c r="F44" i="2"/>
  <c r="D42" i="2"/>
  <c r="S40" i="2"/>
  <c r="Q40" i="2"/>
  <c r="Q44" i="2"/>
  <c r="O44" i="2"/>
  <c r="N38" i="2"/>
  <c r="N40" i="2"/>
  <c r="G40" i="2"/>
  <c r="G44" i="2"/>
  <c r="G42" i="2"/>
  <c r="C44" i="2"/>
  <c r="C42" i="2"/>
  <c r="T38" i="2"/>
  <c r="R40" i="2"/>
  <c r="H20" i="2"/>
  <c r="E44" i="2"/>
  <c r="D44" i="2"/>
  <c r="T34" i="2"/>
  <c r="T36" i="2"/>
  <c r="T42" i="2"/>
  <c r="S42" i="2"/>
  <c r="P40" i="2"/>
  <c r="P42" i="2"/>
  <c r="O42" i="2"/>
  <c r="M40" i="2"/>
  <c r="F40" i="2"/>
  <c r="F42" i="2"/>
  <c r="E42" i="2"/>
  <c r="N32" i="2"/>
  <c r="U38" i="2"/>
  <c r="S14" i="2"/>
  <c r="S16" i="2"/>
  <c r="S28" i="2"/>
  <c r="S36" i="2"/>
  <c r="S38" i="2"/>
  <c r="S34" i="2"/>
  <c r="R20" i="2"/>
  <c r="R38" i="2"/>
  <c r="R24" i="2"/>
  <c r="R26" i="2"/>
  <c r="R14" i="2"/>
  <c r="R36" i="2"/>
  <c r="R28" i="2"/>
  <c r="R30" i="2"/>
  <c r="Q38" i="2"/>
  <c r="Q36" i="2"/>
  <c r="P36" i="2"/>
  <c r="P38" i="2"/>
  <c r="O38" i="2"/>
  <c r="N34" i="2"/>
  <c r="M38" i="2"/>
  <c r="M36" i="2"/>
  <c r="L36" i="2"/>
  <c r="L38" i="2"/>
  <c r="K38" i="2"/>
  <c r="K36" i="2"/>
  <c r="K26" i="2"/>
  <c r="J38" i="2"/>
  <c r="J14" i="2"/>
  <c r="J32" i="2"/>
  <c r="J36" i="2"/>
  <c r="J34" i="2"/>
  <c r="J12" i="2"/>
  <c r="J30" i="2"/>
  <c r="I38" i="2"/>
  <c r="I36" i="2"/>
  <c r="H38" i="2"/>
  <c r="G38" i="2"/>
  <c r="G36" i="2"/>
  <c r="F36" i="2"/>
  <c r="F38" i="2"/>
  <c r="E20" i="2"/>
  <c r="E38" i="2"/>
  <c r="E28" i="2"/>
  <c r="E16" i="2"/>
  <c r="E26" i="2"/>
  <c r="E36" i="2"/>
  <c r="D36" i="2"/>
  <c r="D38" i="2"/>
  <c r="C24" i="2"/>
  <c r="C26" i="2"/>
  <c r="C22" i="2"/>
  <c r="C32" i="2"/>
  <c r="C38" i="2"/>
  <c r="C16" i="2"/>
  <c r="C28" i="2"/>
  <c r="C36" i="2"/>
  <c r="C14" i="2"/>
  <c r="C12" i="2"/>
  <c r="R34" i="2"/>
  <c r="Q34" i="2"/>
  <c r="P34" i="2"/>
  <c r="O34" i="2"/>
  <c r="N30" i="2"/>
  <c r="M34" i="2"/>
  <c r="L34" i="2"/>
  <c r="K30" i="2"/>
  <c r="K34" i="2"/>
  <c r="I34" i="2"/>
  <c r="H34" i="2"/>
  <c r="G32" i="2"/>
  <c r="G34" i="2"/>
  <c r="G10" i="2"/>
  <c r="G12" i="2"/>
  <c r="G24" i="2"/>
  <c r="G26" i="2"/>
  <c r="F34" i="2"/>
  <c r="E34" i="2"/>
  <c r="D34" i="2"/>
  <c r="C34" i="2"/>
  <c r="T32" i="2"/>
  <c r="T18" i="2"/>
  <c r="T28" i="2"/>
  <c r="S32" i="2"/>
  <c r="R32" i="2"/>
  <c r="Q26" i="2"/>
  <c r="Q32" i="2"/>
  <c r="Q30" i="2"/>
  <c r="Q28" i="2"/>
  <c r="P26" i="2"/>
  <c r="P30" i="2"/>
  <c r="P28" i="2"/>
  <c r="P32" i="2"/>
  <c r="P16" i="2"/>
  <c r="O12" i="2"/>
  <c r="O30" i="2"/>
  <c r="O14" i="2"/>
  <c r="O18" i="2"/>
  <c r="O28" i="2"/>
  <c r="O10" i="2"/>
  <c r="O32" i="2"/>
  <c r="N14" i="2"/>
  <c r="N18" i="2"/>
  <c r="M22" i="2"/>
  <c r="M12" i="2"/>
  <c r="M30" i="2"/>
  <c r="M28" i="2"/>
  <c r="M24" i="2"/>
  <c r="M32" i="2"/>
  <c r="L28" i="2"/>
  <c r="L32" i="2"/>
  <c r="L30" i="2"/>
  <c r="K28" i="2"/>
  <c r="K24" i="2"/>
  <c r="K18" i="2"/>
  <c r="K20" i="2"/>
  <c r="K32" i="2"/>
  <c r="J28" i="2"/>
  <c r="I14" i="2"/>
  <c r="I28" i="2"/>
  <c r="I32" i="2"/>
  <c r="I30" i="2"/>
  <c r="I12" i="2"/>
  <c r="I10" i="2"/>
  <c r="I18" i="2"/>
  <c r="I24" i="2"/>
  <c r="H32" i="2"/>
  <c r="G30" i="2"/>
  <c r="F32" i="2"/>
  <c r="F30" i="2"/>
  <c r="E32" i="2"/>
  <c r="E30" i="2"/>
  <c r="D26" i="2"/>
  <c r="D28" i="2"/>
  <c r="D30" i="2"/>
  <c r="D32" i="2"/>
  <c r="D10" i="2"/>
  <c r="D20" i="2"/>
  <c r="D24" i="2"/>
  <c r="C30" i="2"/>
  <c r="T30" i="2"/>
  <c r="S30" i="2"/>
  <c r="O26" i="2"/>
  <c r="H30" i="2"/>
  <c r="T26" i="2"/>
  <c r="S26" i="2"/>
  <c r="P18" i="2"/>
  <c r="O20" i="2"/>
  <c r="J20" i="2"/>
  <c r="J26" i="2"/>
  <c r="H18" i="2"/>
  <c r="H28" i="2"/>
  <c r="G28" i="2"/>
  <c r="F22" i="2"/>
  <c r="F28" i="2"/>
  <c r="F24" i="2"/>
  <c r="E24" i="2"/>
  <c r="D22" i="2"/>
  <c r="R10" i="2"/>
  <c r="R22" i="2"/>
  <c r="N26" i="2"/>
  <c r="M26" i="2"/>
  <c r="L12" i="2"/>
  <c r="J24" i="2"/>
  <c r="I26" i="2"/>
  <c r="H26" i="2"/>
  <c r="F26" i="2"/>
  <c r="E10" i="2"/>
  <c r="E12" i="2"/>
  <c r="E18" i="2"/>
  <c r="E22" i="2"/>
  <c r="D12" i="2"/>
  <c r="T24" i="2"/>
  <c r="S24" i="2"/>
  <c r="Q24" i="2"/>
  <c r="P24" i="2"/>
  <c r="O24" i="2"/>
  <c r="N24" i="2"/>
  <c r="L14" i="2"/>
  <c r="L18" i="2"/>
  <c r="L22" i="2"/>
  <c r="L10" i="2"/>
  <c r="L16" i="2"/>
  <c r="L20" i="2"/>
  <c r="L24" i="2"/>
  <c r="L26" i="2"/>
  <c r="I22" i="2"/>
  <c r="H22" i="2"/>
  <c r="G22" i="2"/>
  <c r="D16" i="2"/>
  <c r="T22" i="2"/>
  <c r="S22" i="2"/>
  <c r="Q22" i="2"/>
  <c r="P22" i="2"/>
  <c r="O22" i="2"/>
  <c r="N16" i="2"/>
  <c r="N22" i="2"/>
  <c r="N10" i="2"/>
  <c r="M20" i="2"/>
  <c r="K22" i="2"/>
  <c r="J22" i="2"/>
  <c r="G14" i="2"/>
  <c r="G16" i="2"/>
  <c r="D14" i="2"/>
  <c r="D18" i="2"/>
  <c r="T20" i="2"/>
  <c r="S20" i="2"/>
  <c r="R18" i="2"/>
  <c r="Q20" i="2"/>
  <c r="P20" i="2"/>
  <c r="N20" i="2"/>
  <c r="K12" i="2"/>
  <c r="I20" i="2"/>
  <c r="G20" i="2"/>
  <c r="F20" i="2"/>
  <c r="E14" i="2"/>
  <c r="C10" i="2"/>
  <c r="C18" i="2"/>
  <c r="C20" i="2"/>
  <c r="S18" i="2"/>
  <c r="Q18" i="2"/>
  <c r="M18" i="2"/>
  <c r="J18" i="2"/>
  <c r="G18" i="2"/>
  <c r="F14" i="2"/>
  <c r="F10" i="2"/>
  <c r="F18" i="2"/>
  <c r="F12" i="2"/>
  <c r="F16" i="2"/>
  <c r="R16" i="2"/>
  <c r="Q16" i="2"/>
  <c r="O16" i="2"/>
  <c r="M16" i="2"/>
  <c r="K16" i="2"/>
  <c r="J16" i="2"/>
  <c r="I16" i="2"/>
  <c r="H12" i="2"/>
  <c r="T14" i="2"/>
  <c r="Q14" i="2"/>
  <c r="P14" i="2"/>
  <c r="M14" i="2"/>
  <c r="M10" i="2"/>
  <c r="K14" i="2"/>
  <c r="J10" i="2"/>
  <c r="H14" i="2"/>
  <c r="S12" i="2"/>
  <c r="R12" i="2"/>
  <c r="Q12" i="2"/>
  <c r="P12" i="2"/>
  <c r="N12" i="2"/>
  <c r="T10" i="2"/>
  <c r="S10" i="2"/>
  <c r="Q10" i="2"/>
  <c r="P10" i="2"/>
  <c r="K10" i="2"/>
  <c r="U30" i="1"/>
  <c r="T14" i="1"/>
  <c r="R20" i="1"/>
  <c r="L28" i="1"/>
  <c r="K14" i="1"/>
  <c r="K22" i="1"/>
  <c r="K26" i="1"/>
  <c r="K28" i="1"/>
  <c r="K20" i="1"/>
  <c r="I28" i="1"/>
  <c r="H28" i="1"/>
  <c r="G28" i="1"/>
  <c r="G26" i="1"/>
  <c r="F24" i="1"/>
  <c r="E28" i="1"/>
  <c r="D16" i="1"/>
  <c r="D22" i="1"/>
  <c r="Q26" i="1"/>
  <c r="Q28" i="1"/>
  <c r="P22" i="1"/>
  <c r="P28" i="1"/>
  <c r="O28" i="1"/>
  <c r="N28" i="1"/>
  <c r="K12" i="1"/>
  <c r="H10" i="1"/>
  <c r="H16" i="1"/>
  <c r="G22" i="1"/>
  <c r="F12" i="1"/>
  <c r="F18" i="1"/>
  <c r="F20" i="1"/>
  <c r="F28" i="1"/>
  <c r="D28" i="1"/>
  <c r="C26" i="1"/>
  <c r="T26" i="1"/>
  <c r="S26" i="1"/>
  <c r="R26" i="1"/>
  <c r="Q18" i="1"/>
  <c r="P26" i="1"/>
  <c r="M24" i="1"/>
  <c r="M26" i="1"/>
  <c r="L10" i="1"/>
  <c r="L22" i="1"/>
  <c r="L26" i="1"/>
  <c r="I16" i="1"/>
  <c r="I22" i="1"/>
  <c r="I20" i="1"/>
  <c r="H14" i="1"/>
  <c r="H24" i="1"/>
  <c r="H22" i="1"/>
  <c r="G24" i="1"/>
  <c r="D24" i="1"/>
  <c r="T16" i="1"/>
  <c r="T22" i="1"/>
  <c r="T18" i="1"/>
  <c r="T20" i="1"/>
  <c r="T24" i="1"/>
  <c r="R24" i="1"/>
  <c r="Q24" i="1"/>
  <c r="O24" i="1"/>
  <c r="J24" i="1"/>
  <c r="I24" i="1"/>
  <c r="H20" i="1"/>
  <c r="F22" i="1"/>
  <c r="E22" i="1"/>
  <c r="S22" i="1"/>
  <c r="R22" i="1"/>
  <c r="O16" i="1"/>
  <c r="O20" i="1"/>
  <c r="O22" i="1"/>
  <c r="O18" i="1"/>
  <c r="M12" i="1"/>
  <c r="M22" i="1"/>
  <c r="J10" i="1"/>
  <c r="J22" i="1"/>
  <c r="J18" i="1"/>
  <c r="H18" i="1"/>
  <c r="F10" i="1"/>
  <c r="F14" i="1"/>
  <c r="M18" i="1"/>
  <c r="M16" i="1"/>
  <c r="L16" i="1"/>
  <c r="L18" i="1"/>
  <c r="L12" i="1"/>
  <c r="J20" i="1"/>
  <c r="G12" i="1"/>
  <c r="G14" i="1"/>
  <c r="G20" i="1"/>
  <c r="E20" i="1"/>
  <c r="D18" i="1"/>
  <c r="D20" i="1"/>
  <c r="M14" i="1"/>
  <c r="I18" i="1"/>
  <c r="E16" i="1"/>
  <c r="E18" i="1"/>
  <c r="C10" i="1"/>
  <c r="C16" i="1"/>
  <c r="C18" i="1"/>
  <c r="R12" i="1"/>
  <c r="R16" i="1"/>
  <c r="Q10" i="1"/>
  <c r="O14" i="1"/>
  <c r="N14" i="1"/>
  <c r="G16" i="1"/>
  <c r="D14" i="1"/>
  <c r="R10" i="1"/>
  <c r="C14" i="1"/>
  <c r="I12" i="1"/>
  <c r="I10" i="1"/>
  <c r="D12" i="1"/>
</calcChain>
</file>

<file path=xl/sharedStrings.xml><?xml version="1.0" encoding="utf-8"?>
<sst xmlns="http://schemas.openxmlformats.org/spreadsheetml/2006/main" count="817" uniqueCount="232">
  <si>
    <t>2017 Rotary Rig Supplemental Incident Reports  (Total Counts)</t>
  </si>
  <si>
    <t>LTIs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</si>
  <si>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</si>
  <si>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</si>
  <si>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</si>
  <si>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</si>
  <si>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</si>
  <si>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</si>
  <si>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</si>
  <si>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</si>
  <si>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</si>
  <si>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</si>
  <si>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</si>
  <si>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</si>
  <si>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</si>
  <si>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</si>
  <si>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</si>
  <si>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</si>
  <si>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</si>
  <si>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</si>
  <si>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</si>
  <si>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</si>
  <si>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</si>
  <si>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</si>
  <si>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</si>
  <si>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</si>
  <si>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</si>
  <si>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</si>
  <si>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</si>
  <si>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</si>
  <si>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</si>
  <si>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</si>
  <si>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</si>
  <si>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</si>
  <si>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</si>
  <si>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</si>
  <si>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LTIs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</si>
  <si>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</si>
  <si>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</si>
  <si>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</si>
  <si>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</si>
  <si>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</si>
  <si>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</si>
  <si>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</si>
  <si>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</si>
  <si>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</si>
  <si>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</si>
  <si>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</si>
  <si>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</si>
  <si>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</si>
  <si>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</si>
  <si>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</si>
  <si>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</si>
  <si>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</si>
  <si>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</si>
  <si>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</si>
  <si>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</si>
  <si>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</si>
  <si>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</si>
  <si>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Safety Officer</t>
  </si>
  <si>
    <t>Other</t>
  </si>
  <si>
    <t xml:space="preserve">Totals For Occupation Type: </t>
  </si>
  <si>
    <t>LTIs by Body Parts</t>
  </si>
  <si>
    <t>Eyes (eyelid)</t>
  </si>
  <si>
    <t>Head (face, nose, mouth, chin, jaw, teeth, eyebrow)</t>
  </si>
  <si>
    <t>Back</t>
  </si>
  <si>
    <t>Trunk/Torso (chest, abdomen, groin)/Core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</si>
  <si>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</si>
  <si>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</si>
  <si>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</si>
  <si>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</si>
  <si>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</si>
  <si>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</si>
  <si>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</si>
  <si>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</si>
  <si>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</si>
  <si>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</si>
  <si>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</si>
  <si>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</si>
  <si>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</si>
  <si>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</si>
  <si>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LTIs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</si>
  <si>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</si>
  <si>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</si>
  <si>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</si>
  <si>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</si>
  <si>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</si>
  <si>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</si>
  <si>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</si>
  <si>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</si>
  <si>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</si>
  <si>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</si>
  <si>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</si>
  <si>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</si>
  <si>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</si>
  <si>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</si>
  <si>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</si>
  <si>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</si>
  <si>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</si>
  <si>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</si>
  <si>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</si>
  <si>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</si>
  <si>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LTIs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</si>
  <si>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</si>
  <si>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</si>
  <si>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</si>
  <si>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</si>
  <si>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</si>
  <si>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</si>
  <si>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</si>
  <si>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</si>
  <si>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</si>
  <si>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</si>
  <si>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</si>
  <si>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</si>
  <si>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</si>
  <si>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</si>
  <si>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</si>
  <si>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</si>
  <si>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</si>
  <si>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</si>
  <si>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</si>
  <si>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</si>
  <si>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</si>
  <si>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</si>
  <si>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</si>
  <si>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</si>
  <si>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</si>
  <si>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</si>
  <si>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</si>
  <si>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</si>
  <si>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Handling -Chains/Cables/Winches</t>
  </si>
  <si>
    <t>Rig Floor Winch/Deck Winch (air/hydraulic)</t>
  </si>
  <si>
    <t>Boat Cargo (skids, tubulars, containers, etc.)</t>
  </si>
  <si>
    <t xml:space="preserve">Totals For Equipment Type: </t>
  </si>
  <si>
    <t>LTIs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</si>
  <si>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</si>
  <si>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</si>
  <si>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</si>
  <si>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</si>
  <si>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</si>
  <si>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</si>
  <si>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</si>
  <si>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</si>
  <si>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</si>
  <si>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</si>
  <si>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</si>
  <si>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</si>
  <si>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</si>
  <si>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</si>
  <si>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</si>
  <si>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</si>
  <si>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</si>
  <si>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</si>
  <si>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</si>
  <si>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</si>
  <si>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</si>
  <si>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</si>
  <si>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</si>
  <si>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</si>
  <si>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</si>
  <si>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>Rig Move/Towing/Anchor Handling</t>
  </si>
  <si>
    <t xml:space="preserve">Totals For Operation Type: </t>
  </si>
  <si>
    <t>LTIs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</si>
  <si>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</si>
  <si>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</si>
  <si>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</si>
  <si>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</si>
  <si>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</si>
  <si>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</si>
  <si>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</si>
  <si>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</si>
  <si>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</si>
  <si>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</si>
  <si>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</si>
  <si>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</si>
  <si>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</si>
  <si>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</si>
  <si>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</si>
  <si>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</si>
  <si>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</si>
  <si>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</si>
  <si>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</si>
  <si>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</si>
  <si>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</si>
  <si>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</si>
  <si>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</si>
  <si>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</si>
  <si>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>Ancho Winch Station/Area</t>
  </si>
  <si>
    <t xml:space="preserve">Totals For Location: </t>
  </si>
  <si>
    <t>LTIs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</si>
  <si>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</si>
  <si>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</si>
  <si>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</si>
  <si>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</si>
  <si>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</si>
  <si>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</si>
  <si>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</si>
  <si>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LTIs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</si>
  <si>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</si>
  <si>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</si>
  <si>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</si>
  <si>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</si>
  <si>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</si>
  <si>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</si>
  <si>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</si>
  <si>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</si>
  <si>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</si>
  <si>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</si>
  <si>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</si>
  <si>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</si>
  <si>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</si>
  <si>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</si>
  <si>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</si>
  <si>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</si>
  <si>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</si>
  <si>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</si>
  <si>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</si>
  <si>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</si>
  <si>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</si>
  <si>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</si>
  <si>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</si>
  <si>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</si>
  <si>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</si>
  <si>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LTIs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</si>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</sst>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10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4</v>
      </c>
      <c r="J9" s="5">
        <v>2</v>
      </c>
      <c r="K9" s="5">
        <v>1</v>
      </c>
      <c r="L9" s="5">
        <v>0</v>
      </c>
      <c r="M9" s="5">
        <v>1</v>
      </c>
      <c r="N9" s="5">
        <v>1</v>
      </c>
      <c r="O9" s="5">
        <v>0</v>
      </c>
      <c r="P9" s="5">
        <v>0</v>
      </c>
      <c r="Q9" s="5">
        <v>1</v>
      </c>
      <c r="R9" s="5">
        <v>2</v>
      </c>
      <c r="S9" s="5">
        <v>0</v>
      </c>
      <c r="T9" s="5">
        <v>0</v>
      </c>
      <c r="U9" s="5">
        <f>SUM($C$9:$T$9)</f>
        <v>24</v>
      </c>
    </row>
    <row r="10" spans="1:21" x14ac:dyDescent="0.25">
      <c r="A10" s="7"/>
      <c r="B10" s="8" t="s">
        <v>23</v>
      </c>
      <c r="C10" s="9">
        <f>IF($C$34=0,0,$C$9/$C$34)</f>
        <v>8.5470085470085472E-2</v>
      </c>
      <c r="D10" s="9">
        <f>IF($D$34=0,0,$D$9/$D$34)</f>
        <v>0.18181818181818182</v>
      </c>
      <c r="E10" s="9">
        <f>IF($E$34=0,0,$E$9/$E$34)</f>
        <v>0</v>
      </c>
      <c r="F10" s="9">
        <f>IF($F$34=0,0,$F$9/$F$34)</f>
        <v>0</v>
      </c>
      <c r="G10" s="9">
        <f>IF($G$34=0,0,$G$9/$G$34)</f>
        <v>0</v>
      </c>
      <c r="H10" s="9">
        <f>IF($H$34=0,0,$H$9/$H$34)</f>
        <v>0</v>
      </c>
      <c r="I10" s="9">
        <f>IF($I$34=0,0,$I$9/$I$34)</f>
        <v>9.3023255813953487E-2</v>
      </c>
      <c r="J10" s="9">
        <f>IF($J$34=0,0,$J$9/$J$34)</f>
        <v>0.1111111111111111</v>
      </c>
      <c r="K10" s="9">
        <f>IF($K$34=0,0,$K$9/$K$34)</f>
        <v>9.0909090909090912E-2</v>
      </c>
      <c r="L10" s="9">
        <f>IF($L$34=0,0,$L$9/$L$34)</f>
        <v>0</v>
      </c>
      <c r="M10" s="9">
        <f>IF($M$34=0,0,$M$9/$M$34)</f>
        <v>2.7027027027027029E-2</v>
      </c>
      <c r="N10" s="9">
        <f>IF($N$34=0,0,$N$9/$N$34)</f>
        <v>8.3333333333333329E-2</v>
      </c>
      <c r="O10" s="9">
        <f>IF($O$34=0,0,$O$9/$O$34)</f>
        <v>0</v>
      </c>
      <c r="P10" s="9">
        <f>IF($P$34=0,0,$P$9/$P$34)</f>
        <v>0</v>
      </c>
      <c r="Q10" s="9">
        <f>IF($Q$34=0,0,$Q$9/$Q$34)</f>
        <v>8.3333333333333329E-2</v>
      </c>
      <c r="R10" s="9">
        <f>IF($R$34=0,0,$R$9/$R$34)</f>
        <v>0.22222222222222221</v>
      </c>
      <c r="S10" s="9">
        <f>IF($S$34=0,0,$S$9/$S$34)</f>
        <v>0</v>
      </c>
      <c r="T10" s="9">
        <f>IF($T$34=0,0,$T$9/$T$34)</f>
        <v>0</v>
      </c>
      <c r="U10" s="9">
        <f>IF($U$34=0,0,$U$9/$U$34)</f>
        <v>7.9207920792079209E-2</v>
      </c>
    </row>
    <row r="11" spans="1:21" x14ac:dyDescent="0.25">
      <c r="A11" s="5" t="s">
        <v>24</v>
      </c>
      <c r="B11" s="6" t="s">
        <v>22</v>
      </c>
      <c r="C11" s="5">
        <v>8</v>
      </c>
      <c r="D11" s="5">
        <v>2</v>
      </c>
      <c r="E11" s="5">
        <v>0</v>
      </c>
      <c r="F11" s="5">
        <v>0</v>
      </c>
      <c r="G11" s="5">
        <v>1</v>
      </c>
      <c r="H11" s="5">
        <v>0</v>
      </c>
      <c r="I11" s="5">
        <v>3</v>
      </c>
      <c r="J11" s="5">
        <v>0</v>
      </c>
      <c r="K11" s="5">
        <v>0</v>
      </c>
      <c r="L11" s="5">
        <v>2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17</v>
      </c>
    </row>
    <row r="12" spans="1:21" x14ac:dyDescent="0.25">
      <c r="A12" s="7"/>
      <c r="B12" s="8" t="s">
        <v>23</v>
      </c>
      <c r="C12" s="9">
        <f>IF($C$34=0,0,$C$11/$C$34)</f>
        <v>6.8376068376068383E-2</v>
      </c>
      <c r="D12" s="9">
        <f>IF($D$34=0,0,$D$11/$D$34)</f>
        <v>0.18181818181818182</v>
      </c>
      <c r="E12" s="9">
        <f>IF($E$34=0,0,$E$11/$E$34)</f>
        <v>0</v>
      </c>
      <c r="F12" s="9">
        <f>IF($F$34=0,0,$F$11/$F$34)</f>
        <v>0</v>
      </c>
      <c r="G12" s="9">
        <f>IF($G$34=0,0,$G$11/$G$34)</f>
        <v>1</v>
      </c>
      <c r="H12" s="9">
        <f>IF($H$34=0,0,$H$11/$H$34)</f>
        <v>0</v>
      </c>
      <c r="I12" s="9">
        <f>IF($I$34=0,0,$I$11/$I$34)</f>
        <v>6.9767441860465115E-2</v>
      </c>
      <c r="J12" s="9">
        <f>IF($J$34=0,0,$J$11/$J$34)</f>
        <v>0</v>
      </c>
      <c r="K12" s="9">
        <f>IF($K$34=0,0,$K$11/$K$34)</f>
        <v>0</v>
      </c>
      <c r="L12" s="9">
        <f>IF($L$34=0,0,$L$11/$L$34)</f>
        <v>0.5</v>
      </c>
      <c r="M12" s="9">
        <f>IF($M$34=0,0,$M$11/$M$34)</f>
        <v>0</v>
      </c>
      <c r="N12" s="9">
        <f>IF($N$34=0,0,$N$11/$N$34)</f>
        <v>8.3333333333333329E-2</v>
      </c>
      <c r="O12" s="9">
        <f>IF($O$34=0,0,$O$11/$O$34)</f>
        <v>0</v>
      </c>
      <c r="P12" s="9">
        <f>IF($P$34=0,0,$P$11/$P$34)</f>
        <v>0</v>
      </c>
      <c r="Q12" s="9">
        <f>IF($Q$34=0,0,$Q$11/$Q$34)</f>
        <v>0</v>
      </c>
      <c r="R12" s="9">
        <f>IF($R$34=0,0,$R$11/$R$34)</f>
        <v>0</v>
      </c>
      <c r="S12" s="9">
        <f>IF($S$34=0,0,$S$11/$S$34)</f>
        <v>0</v>
      </c>
      <c r="T12" s="9">
        <f>IF($T$34=0,0,$T$11/$T$34)</f>
        <v>0</v>
      </c>
      <c r="U12" s="9">
        <f>IF($U$34=0,0,$U$11/$U$34)</f>
        <v>5.6105610561056105E-2</v>
      </c>
    </row>
    <row r="13" spans="1:21" x14ac:dyDescent="0.25">
      <c r="A13" s="5" t="s">
        <v>25</v>
      </c>
      <c r="B13" s="6" t="s">
        <v>22</v>
      </c>
      <c r="C13" s="5">
        <v>8</v>
      </c>
      <c r="D13" s="5">
        <v>1</v>
      </c>
      <c r="E13" s="5">
        <v>1</v>
      </c>
      <c r="F13" s="5">
        <v>0</v>
      </c>
      <c r="G13" s="5">
        <v>0</v>
      </c>
      <c r="H13" s="5">
        <v>2</v>
      </c>
      <c r="I13" s="5">
        <v>5</v>
      </c>
      <c r="J13" s="5">
        <v>1</v>
      </c>
      <c r="K13" s="5">
        <v>1</v>
      </c>
      <c r="L13" s="5">
        <v>0</v>
      </c>
      <c r="M13" s="5">
        <v>4</v>
      </c>
      <c r="N13" s="5">
        <v>0</v>
      </c>
      <c r="O13" s="5">
        <v>0</v>
      </c>
      <c r="P13" s="5">
        <v>1</v>
      </c>
      <c r="Q13" s="5">
        <v>2</v>
      </c>
      <c r="R13" s="5">
        <v>0</v>
      </c>
      <c r="S13" s="5">
        <v>1</v>
      </c>
      <c r="T13" s="5">
        <v>0</v>
      </c>
      <c r="U13" s="5">
        <f>SUM($C$13:$T$13)</f>
        <v>27</v>
      </c>
    </row>
    <row r="14" spans="1:21" x14ac:dyDescent="0.25">
      <c r="A14" s="7"/>
      <c r="B14" s="8" t="s">
        <v>23</v>
      </c>
      <c r="C14" s="9">
        <f>IF($C$34=0,0,$C$13/$C$34)</f>
        <v>6.8376068376068383E-2</v>
      </c>
      <c r="D14" s="9">
        <f>IF($D$34=0,0,$D$13/$D$34)</f>
        <v>9.0909090909090912E-2</v>
      </c>
      <c r="E14" s="9">
        <f>IF($E$34=0,0,$E$13/$E$34)</f>
        <v>0.5</v>
      </c>
      <c r="F14" s="9">
        <f>IF($F$34=0,0,$F$13/$F$34)</f>
        <v>0</v>
      </c>
      <c r="G14" s="9">
        <f>IF($G$34=0,0,$G$13/$G$34)</f>
        <v>0</v>
      </c>
      <c r="H14" s="9">
        <f>IF($H$34=0,0,$H$13/$H$34)</f>
        <v>0.2857142857142857</v>
      </c>
      <c r="I14" s="9">
        <f>IF($I$34=0,0,$I$13/$I$34)</f>
        <v>0.11627906976744186</v>
      </c>
      <c r="J14" s="9">
        <f>IF($J$34=0,0,$J$13/$J$34)</f>
        <v>5.5555555555555552E-2</v>
      </c>
      <c r="K14" s="9">
        <f>IF($K$34=0,0,$K$13/$K$34)</f>
        <v>9.0909090909090912E-2</v>
      </c>
      <c r="L14" s="9">
        <f>IF($L$34=0,0,$L$13/$L$34)</f>
        <v>0</v>
      </c>
      <c r="M14" s="9">
        <f>IF($M$34=0,0,$M$13/$M$34)</f>
        <v>0.10810810810810811</v>
      </c>
      <c r="N14" s="9">
        <f>IF($N$34=0,0,$N$13/$N$34)</f>
        <v>0</v>
      </c>
      <c r="O14" s="9">
        <f>IF($O$34=0,0,$O$13/$O$34)</f>
        <v>0</v>
      </c>
      <c r="P14" s="9">
        <f>IF($P$34=0,0,$P$13/$P$34)</f>
        <v>8.3333333333333329E-2</v>
      </c>
      <c r="Q14" s="9">
        <f>IF($Q$34=0,0,$Q$13/$Q$34)</f>
        <v>0.16666666666666666</v>
      </c>
      <c r="R14" s="9">
        <f>IF($R$34=0,0,$R$13/$R$34)</f>
        <v>0</v>
      </c>
      <c r="S14" s="9">
        <f>IF($S$34=0,0,$S$13/$S$34)</f>
        <v>0.33333333333333331</v>
      </c>
      <c r="T14" s="9">
        <f>IF($T$34=0,0,$T$13/$T$34)</f>
        <v>0</v>
      </c>
      <c r="U14" s="9">
        <f>IF($U$34=0,0,$U$13/$U$34)</f>
        <v>8.9108910891089105E-2</v>
      </c>
    </row>
    <row r="15" spans="1:21" x14ac:dyDescent="0.25">
      <c r="A15" s="5" t="s">
        <v>26</v>
      </c>
      <c r="B15" s="6" t="s">
        <v>22</v>
      </c>
      <c r="C15" s="5">
        <v>13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4</v>
      </c>
      <c r="J15" s="5">
        <v>1</v>
      </c>
      <c r="K15" s="5">
        <v>2</v>
      </c>
      <c r="L15" s="5">
        <v>0</v>
      </c>
      <c r="M15" s="5">
        <v>2</v>
      </c>
      <c r="N15" s="5">
        <v>2</v>
      </c>
      <c r="O15" s="5">
        <v>0</v>
      </c>
      <c r="P15" s="5">
        <v>2</v>
      </c>
      <c r="Q15" s="5">
        <v>0</v>
      </c>
      <c r="R15" s="5">
        <v>1</v>
      </c>
      <c r="S15" s="5">
        <v>0</v>
      </c>
      <c r="T15" s="5">
        <v>0</v>
      </c>
      <c r="U15" s="5">
        <f>SUM($C$15:$T$15)</f>
        <v>28</v>
      </c>
    </row>
    <row r="16" spans="1:21" x14ac:dyDescent="0.25">
      <c r="A16" s="7"/>
      <c r="B16" s="8" t="s">
        <v>23</v>
      </c>
      <c r="C16" s="9">
        <f>IF($C$34=0,0,$C$15/$C$34)</f>
        <v>0.1111111111111111</v>
      </c>
      <c r="D16" s="9">
        <f>IF($D$34=0,0,$D$15/$D$34)</f>
        <v>9.0909090909090912E-2</v>
      </c>
      <c r="E16" s="9">
        <f>IF($E$34=0,0,$E$15/$E$34)</f>
        <v>0</v>
      </c>
      <c r="F16" s="9">
        <f>IF($F$34=0,0,$F$15/$F$34)</f>
        <v>0</v>
      </c>
      <c r="G16" s="9">
        <f>IF($G$34=0,0,$G$15/$G$34)</f>
        <v>0</v>
      </c>
      <c r="H16" s="9">
        <f>IF($H$34=0,0,$H$15/$H$34)</f>
        <v>0</v>
      </c>
      <c r="I16" s="9">
        <f>IF($I$34=0,0,$I$15/$I$34)</f>
        <v>9.3023255813953487E-2</v>
      </c>
      <c r="J16" s="9">
        <f>IF($J$34=0,0,$J$15/$J$34)</f>
        <v>5.5555555555555552E-2</v>
      </c>
      <c r="K16" s="9">
        <f>IF($K$34=0,0,$K$15/$K$34)</f>
        <v>0.18181818181818182</v>
      </c>
      <c r="L16" s="9">
        <f>IF($L$34=0,0,$L$15/$L$34)</f>
        <v>0</v>
      </c>
      <c r="M16" s="9">
        <f>IF($M$34=0,0,$M$15/$M$34)</f>
        <v>5.4054054054054057E-2</v>
      </c>
      <c r="N16" s="9">
        <f>IF($N$34=0,0,$N$15/$N$34)</f>
        <v>0.16666666666666666</v>
      </c>
      <c r="O16" s="9">
        <f>IF($O$34=0,0,$O$15/$O$34)</f>
        <v>0</v>
      </c>
      <c r="P16" s="9">
        <f>IF($P$34=0,0,$P$15/$P$34)</f>
        <v>0.16666666666666666</v>
      </c>
      <c r="Q16" s="9">
        <f>IF($Q$34=0,0,$Q$15/$Q$34)</f>
        <v>0</v>
      </c>
      <c r="R16" s="9">
        <f>IF($R$34=0,0,$R$15/$R$34)</f>
        <v>0.1111111111111111</v>
      </c>
      <c r="S16" s="9">
        <f>IF($S$34=0,0,$S$15/$S$34)</f>
        <v>0</v>
      </c>
      <c r="T16" s="9">
        <f>IF($T$34=0,0,$T$15/$T$34)</f>
        <v>0</v>
      </c>
      <c r="U16" s="9">
        <f>IF($U$34=0,0,$U$15/$U$34)</f>
        <v>9.2409240924092403E-2</v>
      </c>
    </row>
    <row r="17" spans="1:21" x14ac:dyDescent="0.25">
      <c r="A17" s="5" t="s">
        <v>27</v>
      </c>
      <c r="B17" s="6" t="s">
        <v>22</v>
      </c>
      <c r="C17" s="5">
        <v>9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4</v>
      </c>
      <c r="J17" s="5">
        <v>2</v>
      </c>
      <c r="K17" s="5">
        <v>0</v>
      </c>
      <c r="L17" s="5">
        <v>0</v>
      </c>
      <c r="M17" s="5">
        <v>7</v>
      </c>
      <c r="N17" s="5">
        <v>1</v>
      </c>
      <c r="O17" s="5">
        <v>0</v>
      </c>
      <c r="P17" s="5">
        <v>2</v>
      </c>
      <c r="Q17" s="5">
        <v>0</v>
      </c>
      <c r="R17" s="5">
        <v>0</v>
      </c>
      <c r="S17" s="5">
        <v>1</v>
      </c>
      <c r="T17" s="5">
        <v>0</v>
      </c>
      <c r="U17" s="5">
        <f>SUM($C$17:$T$17)</f>
        <v>27</v>
      </c>
    </row>
    <row r="18" spans="1:21" x14ac:dyDescent="0.25">
      <c r="A18" s="7"/>
      <c r="B18" s="8" t="s">
        <v>23</v>
      </c>
      <c r="C18" s="9">
        <f>IF($C$34=0,0,$C$17/$C$34)</f>
        <v>7.6923076923076927E-2</v>
      </c>
      <c r="D18" s="9">
        <f>IF($D$34=0,0,$D$17/$D$34)</f>
        <v>9.0909090909090912E-2</v>
      </c>
      <c r="E18" s="9">
        <f>IF($E$34=0,0,$E$17/$E$34)</f>
        <v>0</v>
      </c>
      <c r="F18" s="9">
        <f>IF($F$34=0,0,$F$17/$F$34)</f>
        <v>0</v>
      </c>
      <c r="G18" s="9">
        <f>IF($G$34=0,0,$G$17/$G$34)</f>
        <v>0</v>
      </c>
      <c r="H18" s="9">
        <f>IF($H$34=0,0,$H$17/$H$34)</f>
        <v>0</v>
      </c>
      <c r="I18" s="9">
        <f>IF($I$34=0,0,$I$17/$I$34)</f>
        <v>9.3023255813953487E-2</v>
      </c>
      <c r="J18" s="9">
        <f>IF($J$34=0,0,$J$17/$J$34)</f>
        <v>0.1111111111111111</v>
      </c>
      <c r="K18" s="9">
        <f>IF($K$34=0,0,$K$17/$K$34)</f>
        <v>0</v>
      </c>
      <c r="L18" s="9">
        <f>IF($L$34=0,0,$L$17/$L$34)</f>
        <v>0</v>
      </c>
      <c r="M18" s="9">
        <f>IF($M$34=0,0,$M$17/$M$34)</f>
        <v>0.1891891891891892</v>
      </c>
      <c r="N18" s="9">
        <f>IF($N$34=0,0,$N$17/$N$34)</f>
        <v>8.3333333333333329E-2</v>
      </c>
      <c r="O18" s="9">
        <f>IF($O$34=0,0,$O$17/$O$34)</f>
        <v>0</v>
      </c>
      <c r="P18" s="9">
        <f>IF($P$34=0,0,$P$17/$P$34)</f>
        <v>0.16666666666666666</v>
      </c>
      <c r="Q18" s="9">
        <f>IF($Q$34=0,0,$Q$17/$Q$34)</f>
        <v>0</v>
      </c>
      <c r="R18" s="9">
        <f>IF($R$34=0,0,$R$17/$R$34)</f>
        <v>0</v>
      </c>
      <c r="S18" s="9">
        <f>IF($S$34=0,0,$S$17/$S$34)</f>
        <v>0.33333333333333331</v>
      </c>
      <c r="T18" s="9">
        <f>IF($T$34=0,0,$T$17/$T$34)</f>
        <v>0</v>
      </c>
      <c r="U18" s="9">
        <f>IF($U$34=0,0,$U$17/$U$34)</f>
        <v>8.9108910891089105E-2</v>
      </c>
    </row>
    <row r="19" spans="1:21" x14ac:dyDescent="0.25">
      <c r="A19" s="5" t="s">
        <v>28</v>
      </c>
      <c r="B19" s="6" t="s">
        <v>22</v>
      </c>
      <c r="C19" s="5">
        <v>6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3</v>
      </c>
      <c r="K19" s="5">
        <v>1</v>
      </c>
      <c r="L19" s="5">
        <v>1</v>
      </c>
      <c r="M19" s="5">
        <v>4</v>
      </c>
      <c r="N19" s="5">
        <v>0</v>
      </c>
      <c r="O19" s="5">
        <v>0</v>
      </c>
      <c r="P19" s="5">
        <v>1</v>
      </c>
      <c r="Q19" s="5">
        <v>1</v>
      </c>
      <c r="R19" s="5">
        <v>2</v>
      </c>
      <c r="S19" s="5">
        <v>0</v>
      </c>
      <c r="T19" s="5">
        <v>0</v>
      </c>
      <c r="U19" s="5">
        <f>SUM($C$19:$T$19)</f>
        <v>24</v>
      </c>
    </row>
    <row r="20" spans="1:21" x14ac:dyDescent="0.25">
      <c r="A20" s="7"/>
      <c r="B20" s="8" t="s">
        <v>23</v>
      </c>
      <c r="C20" s="9">
        <f>IF($C$34=0,0,$C$19/$C$34)</f>
        <v>5.128205128205128E-2</v>
      </c>
      <c r="D20" s="9">
        <f>IF($D$34=0,0,$D$19/$D$34)</f>
        <v>0.18181818181818182</v>
      </c>
      <c r="E20" s="9">
        <f>IF($E$34=0,0,$E$19/$E$34)</f>
        <v>0</v>
      </c>
      <c r="F20" s="9">
        <f>IF($F$34=0,0,$F$19/$F$34)</f>
        <v>0</v>
      </c>
      <c r="G20" s="9">
        <f>IF($G$34=0,0,$G$19/$G$34)</f>
        <v>0</v>
      </c>
      <c r="H20" s="9">
        <f>IF($H$34=0,0,$H$19/$H$34)</f>
        <v>0</v>
      </c>
      <c r="I20" s="9">
        <f>IF($I$34=0,0,$I$19/$I$34)</f>
        <v>6.9767441860465115E-2</v>
      </c>
      <c r="J20" s="9">
        <f>IF($J$34=0,0,$J$19/$J$34)</f>
        <v>0.16666666666666666</v>
      </c>
      <c r="K20" s="9">
        <f>IF($K$34=0,0,$K$19/$K$34)</f>
        <v>9.0909090909090912E-2</v>
      </c>
      <c r="L20" s="9">
        <f>IF($L$34=0,0,$L$19/$L$34)</f>
        <v>0.25</v>
      </c>
      <c r="M20" s="9">
        <f>IF($M$34=0,0,$M$19/$M$34)</f>
        <v>0.10810810810810811</v>
      </c>
      <c r="N20" s="9">
        <f>IF($N$34=0,0,$N$19/$N$34)</f>
        <v>0</v>
      </c>
      <c r="O20" s="9">
        <f>IF($O$34=0,0,$O$19/$O$34)</f>
        <v>0</v>
      </c>
      <c r="P20" s="9">
        <f>IF($P$34=0,0,$P$19/$P$34)</f>
        <v>8.3333333333333329E-2</v>
      </c>
      <c r="Q20" s="9">
        <f>IF($Q$34=0,0,$Q$19/$Q$34)</f>
        <v>8.3333333333333329E-2</v>
      </c>
      <c r="R20" s="9">
        <f>IF($R$34=0,0,$R$19/$R$34)</f>
        <v>0.22222222222222221</v>
      </c>
      <c r="S20" s="9">
        <f>IF($S$34=0,0,$S$19/$S$34)</f>
        <v>0</v>
      </c>
      <c r="T20" s="9">
        <f>IF($T$34=0,0,$T$19/$T$34)</f>
        <v>0</v>
      </c>
      <c r="U20" s="9">
        <f>IF($U$34=0,0,$U$19/$U$34)</f>
        <v>7.9207920792079209E-2</v>
      </c>
    </row>
    <row r="21" spans="1:21" x14ac:dyDescent="0.25">
      <c r="A21" s="5" t="s">
        <v>29</v>
      </c>
      <c r="B21" s="6" t="s">
        <v>22</v>
      </c>
      <c r="C21" s="5">
        <v>16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4</v>
      </c>
      <c r="J21" s="5">
        <v>2</v>
      </c>
      <c r="K21" s="5">
        <v>1</v>
      </c>
      <c r="L21" s="5">
        <v>1</v>
      </c>
      <c r="M21" s="5">
        <v>3</v>
      </c>
      <c r="N21" s="5">
        <v>3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32</v>
      </c>
    </row>
    <row r="22" spans="1:21" x14ac:dyDescent="0.25">
      <c r="A22" s="7"/>
      <c r="B22" s="8" t="s">
        <v>23</v>
      </c>
      <c r="C22" s="9">
        <f>IF($C$34=0,0,$C$21/$C$34)</f>
        <v>0.13675213675213677</v>
      </c>
      <c r="D22" s="9">
        <f>IF($D$34=0,0,$D$21/$D$34)</f>
        <v>0</v>
      </c>
      <c r="E22" s="9">
        <f>IF($E$34=0,0,$E$21/$E$34)</f>
        <v>0</v>
      </c>
      <c r="F22" s="9">
        <f>IF($F$34=0,0,$F$21/$F$34)</f>
        <v>0</v>
      </c>
      <c r="G22" s="9">
        <f>IF($G$34=0,0,$G$21/$G$34)</f>
        <v>0</v>
      </c>
      <c r="H22" s="9">
        <f>IF($H$34=0,0,$H$21/$H$34)</f>
        <v>0.14285714285714285</v>
      </c>
      <c r="I22" s="9">
        <f>IF($I$34=0,0,$I$21/$I$34)</f>
        <v>9.3023255813953487E-2</v>
      </c>
      <c r="J22" s="9">
        <f>IF($J$34=0,0,$J$21/$J$34)</f>
        <v>0.1111111111111111</v>
      </c>
      <c r="K22" s="9">
        <f>IF($K$34=0,0,$K$21/$K$34)</f>
        <v>9.0909090909090912E-2</v>
      </c>
      <c r="L22" s="9">
        <f>IF($L$34=0,0,$L$21/$L$34)</f>
        <v>0.25</v>
      </c>
      <c r="M22" s="9">
        <f>IF($M$34=0,0,$M$21/$M$34)</f>
        <v>8.1081081081081086E-2</v>
      </c>
      <c r="N22" s="9">
        <f>IF($N$34=0,0,$N$21/$N$34)</f>
        <v>0.25</v>
      </c>
      <c r="O22" s="9">
        <f>IF($O$34=0,0,$O$21/$O$34)</f>
        <v>1</v>
      </c>
      <c r="P22" s="9">
        <f>IF($P$34=0,0,$P$21/$P$34)</f>
        <v>0</v>
      </c>
      <c r="Q22" s="9">
        <f>IF($Q$34=0,0,$Q$21/$Q$34)</f>
        <v>0</v>
      </c>
      <c r="R22" s="9">
        <f>IF($R$34=0,0,$R$21/$R$34)</f>
        <v>0</v>
      </c>
      <c r="S22" s="9">
        <f>IF($S$34=0,0,$S$21/$S$34)</f>
        <v>0</v>
      </c>
      <c r="T22" s="9">
        <f>IF($T$34=0,0,$T$21/$T$34)</f>
        <v>0</v>
      </c>
      <c r="U22" s="9">
        <f>IF($U$34=0,0,$U$21/$U$34)</f>
        <v>0.10561056105610561</v>
      </c>
    </row>
    <row r="23" spans="1:21" x14ac:dyDescent="0.25">
      <c r="A23" s="5" t="s">
        <v>30</v>
      </c>
      <c r="B23" s="6" t="s">
        <v>22</v>
      </c>
      <c r="C23" s="5">
        <v>13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3</v>
      </c>
      <c r="K23" s="5">
        <v>0</v>
      </c>
      <c r="L23" s="5">
        <v>0</v>
      </c>
      <c r="M23" s="5">
        <v>6</v>
      </c>
      <c r="N23" s="5">
        <v>1</v>
      </c>
      <c r="O23" s="5">
        <v>0</v>
      </c>
      <c r="P23" s="5">
        <v>1</v>
      </c>
      <c r="Q23" s="5">
        <v>2</v>
      </c>
      <c r="R23" s="5">
        <v>0</v>
      </c>
      <c r="S23" s="5">
        <v>0</v>
      </c>
      <c r="T23" s="5">
        <v>0</v>
      </c>
      <c r="U23" s="5">
        <f>SUM($C$23:$T$23)</f>
        <v>28</v>
      </c>
    </row>
    <row r="24" spans="1:21" x14ac:dyDescent="0.25">
      <c r="A24" s="7"/>
      <c r="B24" s="8" t="s">
        <v>23</v>
      </c>
      <c r="C24" s="9">
        <f>IF($C$34=0,0,$C$23/$C$34)</f>
        <v>0.1111111111111111</v>
      </c>
      <c r="D24" s="9">
        <f>IF($D$34=0,0,$D$23/$D$34)</f>
        <v>0</v>
      </c>
      <c r="E24" s="9">
        <f>IF($E$34=0,0,$E$23/$E$34)</f>
        <v>0</v>
      </c>
      <c r="F24" s="9">
        <f>IF($F$34=0,0,$F$23/$F$34)</f>
        <v>0</v>
      </c>
      <c r="G24" s="9">
        <f>IF($G$34=0,0,$G$23/$G$34)</f>
        <v>0</v>
      </c>
      <c r="H24" s="9">
        <f>IF($H$34=0,0,$H$23/$H$34)</f>
        <v>0.14285714285714285</v>
      </c>
      <c r="I24" s="9">
        <f>IF($I$34=0,0,$I$23/$I$34)</f>
        <v>2.3255813953488372E-2</v>
      </c>
      <c r="J24" s="9">
        <f>IF($J$34=0,0,$J$23/$J$34)</f>
        <v>0.16666666666666666</v>
      </c>
      <c r="K24" s="9">
        <f>IF($K$34=0,0,$K$23/$K$34)</f>
        <v>0</v>
      </c>
      <c r="L24" s="9">
        <f>IF($L$34=0,0,$L$23/$L$34)</f>
        <v>0</v>
      </c>
      <c r="M24" s="9">
        <f>IF($M$34=0,0,$M$23/$M$34)</f>
        <v>0.16216216216216217</v>
      </c>
      <c r="N24" s="9">
        <f>IF($N$34=0,0,$N$23/$N$34)</f>
        <v>8.3333333333333329E-2</v>
      </c>
      <c r="O24" s="9">
        <f>IF($O$34=0,0,$O$23/$O$34)</f>
        <v>0</v>
      </c>
      <c r="P24" s="9">
        <f>IF($P$34=0,0,$P$23/$P$34)</f>
        <v>8.3333333333333329E-2</v>
      </c>
      <c r="Q24" s="9">
        <f>IF($Q$34=0,0,$Q$23/$Q$34)</f>
        <v>0.16666666666666666</v>
      </c>
      <c r="R24" s="9">
        <f>IF($R$34=0,0,$R$23/$R$34)</f>
        <v>0</v>
      </c>
      <c r="S24" s="9">
        <f>IF($S$34=0,0,$S$23/$S$34)</f>
        <v>0</v>
      </c>
      <c r="T24" s="9">
        <f>IF($T$34=0,0,$T$23/$T$34)</f>
        <v>0</v>
      </c>
      <c r="U24" s="9">
        <f>IF($U$34=0,0,$U$23/$U$34)</f>
        <v>9.2409240924092403E-2</v>
      </c>
    </row>
    <row r="25" spans="1:21" x14ac:dyDescent="0.25">
      <c r="A25" s="5" t="s">
        <v>31</v>
      </c>
      <c r="B25" s="6" t="s">
        <v>22</v>
      </c>
      <c r="C25" s="5">
        <v>8</v>
      </c>
      <c r="D25" s="5">
        <v>1</v>
      </c>
      <c r="E25" s="5">
        <v>0</v>
      </c>
      <c r="F25" s="5">
        <v>0</v>
      </c>
      <c r="G25" s="5">
        <v>0</v>
      </c>
      <c r="H25" s="5">
        <v>2</v>
      </c>
      <c r="I25" s="5">
        <v>5</v>
      </c>
      <c r="J25" s="5">
        <v>1</v>
      </c>
      <c r="K25" s="5">
        <v>1</v>
      </c>
      <c r="L25" s="5">
        <v>0</v>
      </c>
      <c r="M25" s="5">
        <v>1</v>
      </c>
      <c r="N25" s="5">
        <v>1</v>
      </c>
      <c r="O25" s="5">
        <v>0</v>
      </c>
      <c r="P25" s="5">
        <v>3</v>
      </c>
      <c r="Q25" s="5">
        <v>2</v>
      </c>
      <c r="R25" s="5">
        <v>2</v>
      </c>
      <c r="S25" s="5">
        <v>0</v>
      </c>
      <c r="T25" s="5">
        <v>1</v>
      </c>
      <c r="U25" s="5">
        <f>SUM($C$25:$T$25)</f>
        <v>28</v>
      </c>
    </row>
    <row r="26" spans="1:21" x14ac:dyDescent="0.25">
      <c r="A26" s="7"/>
      <c r="B26" s="8" t="s">
        <v>23</v>
      </c>
      <c r="C26" s="9">
        <f>IF($C$34=0,0,$C$25/$C$34)</f>
        <v>6.8376068376068383E-2</v>
      </c>
      <c r="D26" s="9">
        <f>IF($D$34=0,0,$D$25/$D$34)</f>
        <v>9.0909090909090912E-2</v>
      </c>
      <c r="E26" s="9">
        <f>IF($E$34=0,0,$E$25/$E$34)</f>
        <v>0</v>
      </c>
      <c r="F26" s="9">
        <f>IF($F$34=0,0,$F$25/$F$34)</f>
        <v>0</v>
      </c>
      <c r="G26" s="9">
        <f>IF($G$34=0,0,$G$25/$G$34)</f>
        <v>0</v>
      </c>
      <c r="H26" s="9">
        <f>IF($H$34=0,0,$H$25/$H$34)</f>
        <v>0.2857142857142857</v>
      </c>
      <c r="I26" s="9">
        <f>IF($I$34=0,0,$I$25/$I$34)</f>
        <v>0.11627906976744186</v>
      </c>
      <c r="J26" s="9">
        <f>IF($J$34=0,0,$J$25/$J$34)</f>
        <v>5.5555555555555552E-2</v>
      </c>
      <c r="K26" s="9">
        <f>IF($K$34=0,0,$K$25/$K$34)</f>
        <v>9.0909090909090912E-2</v>
      </c>
      <c r="L26" s="9">
        <f>IF($L$34=0,0,$L$25/$L$34)</f>
        <v>0</v>
      </c>
      <c r="M26" s="9">
        <f>IF($M$34=0,0,$M$25/$M$34)</f>
        <v>2.7027027027027029E-2</v>
      </c>
      <c r="N26" s="9">
        <f>IF($N$34=0,0,$N$25/$N$34)</f>
        <v>8.3333333333333329E-2</v>
      </c>
      <c r="O26" s="9">
        <f>IF($O$34=0,0,$O$25/$O$34)</f>
        <v>0</v>
      </c>
      <c r="P26" s="9">
        <f>IF($P$34=0,0,$P$25/$P$34)</f>
        <v>0.25</v>
      </c>
      <c r="Q26" s="9">
        <f>IF($Q$34=0,0,$Q$25/$Q$34)</f>
        <v>0.16666666666666666</v>
      </c>
      <c r="R26" s="9">
        <f>IF($R$34=0,0,$R$25/$R$34)</f>
        <v>0.22222222222222221</v>
      </c>
      <c r="S26" s="9">
        <f>IF($S$34=0,0,$S$25/$S$34)</f>
        <v>0</v>
      </c>
      <c r="T26" s="9">
        <f>IF($T$34=0,0,$T$25/$T$34)</f>
        <v>0.5</v>
      </c>
      <c r="U26" s="9">
        <f>IF($U$34=0,0,$U$25/$U$34)</f>
        <v>9.2409240924092403E-2</v>
      </c>
    </row>
    <row r="27" spans="1:21" x14ac:dyDescent="0.25">
      <c r="A27" s="5" t="s">
        <v>32</v>
      </c>
      <c r="B27" s="6" t="s">
        <v>22</v>
      </c>
      <c r="C27" s="5">
        <v>10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3</v>
      </c>
      <c r="J27" s="5">
        <v>0</v>
      </c>
      <c r="K27" s="5">
        <v>3</v>
      </c>
      <c r="L27" s="5">
        <v>0</v>
      </c>
      <c r="M27" s="5">
        <v>3</v>
      </c>
      <c r="N27" s="5">
        <v>1</v>
      </c>
      <c r="O27" s="5">
        <v>0</v>
      </c>
      <c r="P27" s="5">
        <v>0</v>
      </c>
      <c r="Q27" s="5">
        <v>3</v>
      </c>
      <c r="R27" s="5">
        <v>1</v>
      </c>
      <c r="S27" s="5">
        <v>1</v>
      </c>
      <c r="T27" s="5">
        <v>0</v>
      </c>
      <c r="U27" s="5">
        <f>SUM($C$27:$T$27)</f>
        <v>27</v>
      </c>
    </row>
    <row r="28" spans="1:21" x14ac:dyDescent="0.25">
      <c r="A28" s="7"/>
      <c r="B28" s="8" t="s">
        <v>23</v>
      </c>
      <c r="C28" s="9">
        <f>IF($C$34=0,0,$C$27/$C$34)</f>
        <v>8.5470085470085472E-2</v>
      </c>
      <c r="D28" s="9">
        <f>IF($D$34=0,0,$D$27/$D$34)</f>
        <v>9.0909090909090912E-2</v>
      </c>
      <c r="E28" s="9">
        <f>IF($E$34=0,0,$E$27/$E$34)</f>
        <v>0</v>
      </c>
      <c r="F28" s="9">
        <f>IF($F$34=0,0,$F$27/$F$34)</f>
        <v>0</v>
      </c>
      <c r="G28" s="9">
        <f>IF($G$34=0,0,$G$27/$G$34)</f>
        <v>0</v>
      </c>
      <c r="H28" s="9">
        <f>IF($H$34=0,0,$H$27/$H$34)</f>
        <v>0.14285714285714285</v>
      </c>
      <c r="I28" s="9">
        <f>IF($I$34=0,0,$I$27/$I$34)</f>
        <v>6.9767441860465115E-2</v>
      </c>
      <c r="J28" s="9">
        <f>IF($J$34=0,0,$J$27/$J$34)</f>
        <v>0</v>
      </c>
      <c r="K28" s="9">
        <f>IF($K$34=0,0,$K$27/$K$34)</f>
        <v>0.27272727272727271</v>
      </c>
      <c r="L28" s="9">
        <f>IF($L$34=0,0,$L$27/$L$34)</f>
        <v>0</v>
      </c>
      <c r="M28" s="9">
        <f>IF($M$34=0,0,$M$27/$M$34)</f>
        <v>8.1081081081081086E-2</v>
      </c>
      <c r="N28" s="9">
        <f>IF($N$34=0,0,$N$27/$N$34)</f>
        <v>8.3333333333333329E-2</v>
      </c>
      <c r="O28" s="9">
        <f>IF($O$34=0,0,$O$27/$O$34)</f>
        <v>0</v>
      </c>
      <c r="P28" s="9">
        <f>IF($P$34=0,0,$P$27/$P$34)</f>
        <v>0</v>
      </c>
      <c r="Q28" s="9">
        <f>IF($Q$34=0,0,$Q$27/$Q$34)</f>
        <v>0.25</v>
      </c>
      <c r="R28" s="9">
        <f>IF($R$34=0,0,$R$27/$R$34)</f>
        <v>0.1111111111111111</v>
      </c>
      <c r="S28" s="9">
        <f>IF($S$34=0,0,$S$27/$S$34)</f>
        <v>0.33333333333333331</v>
      </c>
      <c r="T28" s="9">
        <f>IF($T$34=0,0,$T$27/$T$34)</f>
        <v>0</v>
      </c>
      <c r="U28" s="9">
        <f>IF($U$34=0,0,$U$27/$U$34)</f>
        <v>8.9108910891089105E-2</v>
      </c>
    </row>
    <row r="29" spans="1:21" x14ac:dyDescent="0.25">
      <c r="A29" s="5" t="s">
        <v>33</v>
      </c>
      <c r="B29" s="6" t="s">
        <v>22</v>
      </c>
      <c r="C29" s="5">
        <v>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v>1</v>
      </c>
      <c r="L29" s="5">
        <v>0</v>
      </c>
      <c r="M29" s="5">
        <v>4</v>
      </c>
      <c r="N29" s="5">
        <v>0</v>
      </c>
      <c r="O29" s="5">
        <v>0</v>
      </c>
      <c r="P29" s="5">
        <v>2</v>
      </c>
      <c r="Q29" s="5">
        <v>1</v>
      </c>
      <c r="R29" s="5">
        <v>0</v>
      </c>
      <c r="S29" s="5">
        <v>0</v>
      </c>
      <c r="T29" s="5">
        <v>1</v>
      </c>
      <c r="U29" s="5">
        <f>SUM($C$29:$T$29)</f>
        <v>19</v>
      </c>
    </row>
    <row r="30" spans="1:21" x14ac:dyDescent="0.25">
      <c r="A30" s="7"/>
      <c r="B30" s="8" t="s">
        <v>23</v>
      </c>
      <c r="C30" s="9">
        <f>IF($C$34=0,0,$C$29/$C$34)</f>
        <v>6.8376068376068383E-2</v>
      </c>
      <c r="D30" s="9">
        <f>IF($D$34=0,0,$D$29/$D$34)</f>
        <v>0</v>
      </c>
      <c r="E30" s="9">
        <f>IF($E$34=0,0,$E$29/$E$34)</f>
        <v>0</v>
      </c>
      <c r="F30" s="9">
        <f>IF($F$34=0,0,$F$29/$F$34)</f>
        <v>0</v>
      </c>
      <c r="G30" s="9">
        <f>IF($G$34=0,0,$G$29/$G$34)</f>
        <v>0</v>
      </c>
      <c r="H30" s="9">
        <f>IF($H$34=0,0,$H$29/$H$34)</f>
        <v>0</v>
      </c>
      <c r="I30" s="9">
        <f>IF($I$34=0,0,$I$29/$I$34)</f>
        <v>2.3255813953488372E-2</v>
      </c>
      <c r="J30" s="9">
        <f>IF($J$34=0,0,$J$29/$J$34)</f>
        <v>5.5555555555555552E-2</v>
      </c>
      <c r="K30" s="9">
        <f>IF($K$34=0,0,$K$29/$K$34)</f>
        <v>9.0909090909090912E-2</v>
      </c>
      <c r="L30" s="9">
        <f>IF($L$34=0,0,$L$29/$L$34)</f>
        <v>0</v>
      </c>
      <c r="M30" s="9">
        <f>IF($M$34=0,0,$M$29/$M$34)</f>
        <v>0.10810810810810811</v>
      </c>
      <c r="N30" s="9">
        <f>IF($N$34=0,0,$N$29/$N$34)</f>
        <v>0</v>
      </c>
      <c r="O30" s="9">
        <f>IF($O$34=0,0,$O$29/$O$34)</f>
        <v>0</v>
      </c>
      <c r="P30" s="9">
        <f>IF($P$34=0,0,$P$29/$P$34)</f>
        <v>0.16666666666666666</v>
      </c>
      <c r="Q30" s="9">
        <f>IF($Q$34=0,0,$Q$29/$Q$34)</f>
        <v>8.3333333333333329E-2</v>
      </c>
      <c r="R30" s="9">
        <f>IF($R$34=0,0,$R$29/$R$34)</f>
        <v>0</v>
      </c>
      <c r="S30" s="9">
        <f>IF($S$34=0,0,$S$29/$S$34)</f>
        <v>0</v>
      </c>
      <c r="T30" s="9">
        <f>IF($T$34=0,0,$T$29/$T$34)</f>
        <v>0.5</v>
      </c>
      <c r="U30" s="9">
        <f>IF($U$34=0,0,$U$29/$U$34)</f>
        <v>6.2706270627062702E-2</v>
      </c>
    </row>
    <row r="31" spans="1:21" x14ac:dyDescent="0.25">
      <c r="A31" s="5" t="s">
        <v>34</v>
      </c>
      <c r="B31" s="6" t="s">
        <v>22</v>
      </c>
      <c r="C31" s="5">
        <v>8</v>
      </c>
      <c r="D31" s="5">
        <v>0</v>
      </c>
      <c r="E31" s="5">
        <v>1</v>
      </c>
      <c r="F31" s="5">
        <v>1</v>
      </c>
      <c r="G31" s="5">
        <v>0</v>
      </c>
      <c r="H31" s="5">
        <v>0</v>
      </c>
      <c r="I31" s="5">
        <v>6</v>
      </c>
      <c r="J31" s="5">
        <v>2</v>
      </c>
      <c r="K31" s="5">
        <v>0</v>
      </c>
      <c r="L31" s="5">
        <v>0</v>
      </c>
      <c r="M31" s="5">
        <v>2</v>
      </c>
      <c r="N31" s="5">
        <v>1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f>SUM($C$31:$T$31)</f>
        <v>22</v>
      </c>
    </row>
    <row r="32" spans="1:21" x14ac:dyDescent="0.25">
      <c r="A32" s="7"/>
      <c r="B32" s="8" t="s">
        <v>23</v>
      </c>
      <c r="C32" s="9">
        <f>IF($C$34=0,0,$C$31/$C$34)</f>
        <v>6.8376068376068383E-2</v>
      </c>
      <c r="D32" s="9">
        <f>IF($D$34=0,0,$D$31/$D$34)</f>
        <v>0</v>
      </c>
      <c r="E32" s="9">
        <f>IF($E$34=0,0,$E$31/$E$34)</f>
        <v>0.5</v>
      </c>
      <c r="F32" s="9">
        <f>IF($F$34=0,0,$F$31/$F$34)</f>
        <v>1</v>
      </c>
      <c r="G32" s="9">
        <f>IF($G$34=0,0,$G$31/$G$34)</f>
        <v>0</v>
      </c>
      <c r="H32" s="9">
        <f>IF($H$34=0,0,$H$31/$H$34)</f>
        <v>0</v>
      </c>
      <c r="I32" s="9">
        <f>IF($I$34=0,0,$I$31/$I$34)</f>
        <v>0.13953488372093023</v>
      </c>
      <c r="J32" s="9">
        <f>IF($J$34=0,0,$J$31/$J$34)</f>
        <v>0.1111111111111111</v>
      </c>
      <c r="K32" s="9">
        <f>IF($K$34=0,0,$K$31/$K$34)</f>
        <v>0</v>
      </c>
      <c r="L32" s="9">
        <f>IF($L$34=0,0,$L$31/$L$34)</f>
        <v>0</v>
      </c>
      <c r="M32" s="9">
        <f>IF($M$34=0,0,$M$31/$M$34)</f>
        <v>5.4054054054054057E-2</v>
      </c>
      <c r="N32" s="9">
        <f>IF($N$34=0,0,$N$31/$N$34)</f>
        <v>8.3333333333333329E-2</v>
      </c>
      <c r="O32" s="9">
        <f>IF($O$34=0,0,$O$31/$O$34)</f>
        <v>0</v>
      </c>
      <c r="P32" s="9">
        <f>IF($P$34=0,0,$P$31/$P$34)</f>
        <v>0</v>
      </c>
      <c r="Q32" s="9">
        <f>IF($Q$34=0,0,$Q$31/$Q$34)</f>
        <v>0</v>
      </c>
      <c r="R32" s="9">
        <f>IF($R$34=0,0,$R$31/$R$34)</f>
        <v>0.1111111111111111</v>
      </c>
      <c r="S32" s="9">
        <f>IF($S$34=0,0,$S$31/$S$34)</f>
        <v>0</v>
      </c>
      <c r="T32" s="9">
        <f>IF($T$34=0,0,$T$31/$T$34)</f>
        <v>0</v>
      </c>
      <c r="U32" s="9">
        <f>IF($U$34=0,0,$U$31/$U$34)</f>
        <v>7.2607260726072612E-2</v>
      </c>
    </row>
    <row r="34" spans="2:21" x14ac:dyDescent="0.25">
      <c r="B34" s="4" t="s">
        <v>35</v>
      </c>
      <c r="C34" s="5">
        <f>$C$9+$C$11+$C$13+$C$15+$C$17+$C$19+$C$21+$C$23+$C$25+$C$27+$C$29+$C$31</f>
        <v>117</v>
      </c>
      <c r="D34" s="5">
        <f>$D$9+$D$11+$D$13+$D$15+$D$17+$D$19+$D$21+$D$23+$D$25+$D$27+$D$29+$D$31</f>
        <v>11</v>
      </c>
      <c r="E34" s="5">
        <f>$E$9+$E$11+$E$13+$E$15+$E$17+$E$19+$E$21+$E$23+$E$25+$E$27+$E$29+$E$31</f>
        <v>2</v>
      </c>
      <c r="F34" s="5">
        <f>$F$9+$F$11+$F$13+$F$15+$F$17+$F$19+$F$21+$F$23+$F$25+$F$27+$F$29+$F$31</f>
        <v>1</v>
      </c>
      <c r="G34" s="5">
        <f>$G$9+$G$11+$G$13+$G$15+$G$17+$G$19+$G$21+$G$23+$G$25+$G$27+$G$29+$G$31</f>
        <v>1</v>
      </c>
      <c r="H34" s="5">
        <f>$H$9+$H$11+$H$13+$H$15+$H$17+$H$19+$H$21+$H$23+$H$25+$H$27+$H$29+$H$31</f>
        <v>7</v>
      </c>
      <c r="I34" s="5">
        <f>$I$9+$I$11+$I$13+$I$15+$I$17+$I$19+$I$21+$I$23+$I$25+$I$27+$I$29+$I$31</f>
        <v>43</v>
      </c>
      <c r="J34" s="5">
        <f>$J$9+$J$11+$J$13+$J$15+$J$17+$J$19+$J$21+$J$23+$J$25+$J$27+$J$29+$J$31</f>
        <v>18</v>
      </c>
      <c r="K34" s="5">
        <f>$K$9+$K$11+$K$13+$K$15+$K$17+$K$19+$K$21+$K$23+$K$25+$K$27+$K$29+$K$31</f>
        <v>11</v>
      </c>
      <c r="L34" s="5">
        <f>$L$9+$L$11+$L$13+$L$15+$L$17+$L$19+$L$21+$L$23+$L$25+$L$27+$L$29+$L$31</f>
        <v>4</v>
      </c>
      <c r="M34" s="5">
        <f>$M$9+$M$11+$M$13+$M$15+$M$17+$M$19+$M$21+$M$23+$M$25+$M$27+$M$29+$M$31</f>
        <v>37</v>
      </c>
      <c r="N34" s="5">
        <f>$N$9+$N$11+$N$13+$N$15+$N$17+$N$19+$N$21+$N$23+$N$25+$N$27+$N$29+$N$31</f>
        <v>12</v>
      </c>
      <c r="O34" s="5">
        <f>$O$9+$O$11+$O$13+$O$15+$O$17+$O$19+$O$21+$O$23+$O$25+$O$27+$O$29+$O$31</f>
        <v>1</v>
      </c>
      <c r="P34" s="5">
        <f>$P$9+$P$11+$P$13+$P$15+$P$17+$P$19+$P$21+$P$23+$P$25+$P$27+$P$29+$P$31</f>
        <v>12</v>
      </c>
      <c r="Q34" s="5">
        <f>$Q$9+$Q$11+$Q$13+$Q$15+$Q$17+$Q$19+$Q$21+$Q$23+$Q$25+$Q$27+$Q$29+$Q$31</f>
        <v>12</v>
      </c>
      <c r="R34" s="5">
        <f>$R$9+$R$11+$R$13+$R$15+$R$17+$R$19+$R$21+$R$23+$R$25+$R$27+$R$29+$R$31</f>
        <v>9</v>
      </c>
      <c r="S34" s="5">
        <f>$S$9+$S$11+$S$13+$S$15+$S$17+$S$19+$S$21+$S$23+$S$25+$S$27+$S$29+$S$31</f>
        <v>3</v>
      </c>
      <c r="T34" s="5">
        <f>$T$9+$T$11+$T$13+$T$15+$T$17+$T$19+$T$21+$T$23+$T$25+$T$27+$T$29+$T$31</f>
        <v>2</v>
      </c>
      <c r="U34" s="5">
        <f>SUM($C$34:$T$34)</f>
        <v>303</v>
      </c>
    </row>
    <row r="35" spans="2:21" x14ac:dyDescent="0.25">
      <c r="C35" s="10">
        <f>$C$34/$U$34</f>
        <v>0.38613861386138615</v>
      </c>
      <c r="D35" s="10">
        <f>$D$34/$U$34</f>
        <v>3.6303630363036306E-2</v>
      </c>
      <c r="E35" s="10">
        <f>$E$34/$U$34</f>
        <v>6.6006600660066007E-3</v>
      </c>
      <c r="F35" s="10">
        <f>$F$34/$U$34</f>
        <v>3.3003300330033004E-3</v>
      </c>
      <c r="G35" s="10">
        <f>$G$34/$U$34</f>
        <v>3.3003300330033004E-3</v>
      </c>
      <c r="H35" s="10">
        <f>$H$34/$U$34</f>
        <v>2.3102310231023101E-2</v>
      </c>
      <c r="I35" s="10">
        <f>$I$34/$U$34</f>
        <v>0.14191419141914191</v>
      </c>
      <c r="J35" s="10">
        <f>$J$34/$U$34</f>
        <v>5.9405940594059403E-2</v>
      </c>
      <c r="K35" s="10">
        <f>$K$34/$U$34</f>
        <v>3.6303630363036306E-2</v>
      </c>
      <c r="L35" s="10">
        <f>$L$34/$U$34</f>
        <v>1.3201320132013201E-2</v>
      </c>
      <c r="M35" s="10">
        <f>$M$34/$U$34</f>
        <v>0.12211221122112212</v>
      </c>
      <c r="N35" s="10">
        <f>$N$34/$U$34</f>
        <v>3.9603960396039604E-2</v>
      </c>
      <c r="O35" s="10">
        <f>$O$34/$U$34</f>
        <v>3.3003300330033004E-3</v>
      </c>
      <c r="P35" s="10">
        <f>$P$34/$U$34</f>
        <v>3.9603960396039604E-2</v>
      </c>
      <c r="Q35" s="10">
        <f>$Q$34/$U$34</f>
        <v>3.9603960396039604E-2</v>
      </c>
      <c r="R35" s="10">
        <f>$R$34/$U$34</f>
        <v>2.9702970297029702E-2</v>
      </c>
      <c r="S35" s="10">
        <f>$S$34/$U$34</f>
        <v>9.9009900990099011E-3</v>
      </c>
      <c r="T35" s="10">
        <f>$T$34/$U$34</f>
        <v>6.6006600660066007E-3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225</v>
      </c>
      <c r="B9" s="6" t="s">
        <v>22</v>
      </c>
      <c r="C9" s="5">
        <v>18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4</v>
      </c>
      <c r="J9" s="5">
        <v>1</v>
      </c>
      <c r="K9" s="5">
        <v>1</v>
      </c>
      <c r="L9" s="5">
        <v>0</v>
      </c>
      <c r="M9" s="5">
        <v>5</v>
      </c>
      <c r="N9" s="5">
        <v>0</v>
      </c>
      <c r="O9" s="5">
        <v>0</v>
      </c>
      <c r="P9" s="5">
        <v>0</v>
      </c>
      <c r="Q9" s="5">
        <v>1</v>
      </c>
      <c r="R9" s="5">
        <v>1</v>
      </c>
      <c r="S9" s="5">
        <v>0</v>
      </c>
      <c r="T9" s="5">
        <v>0</v>
      </c>
      <c r="U9" s="5">
        <f>SUM($C$9:$T$9)</f>
        <v>31</v>
      </c>
    </row>
    <row r="10" spans="1:21" x14ac:dyDescent="0.25">
      <c r="A10" s="7"/>
      <c r="B10" s="8" t="s">
        <v>23</v>
      </c>
      <c r="C10" s="9">
        <f>IF($C$22=0,0,$C$9/$C$22)</f>
        <v>0.16981132075471697</v>
      </c>
      <c r="D10" s="9">
        <f>IF($D$22=0,0,$D$9/$D$22)</f>
        <v>0</v>
      </c>
      <c r="E10" s="9">
        <f>IF($E$22=0,0,$E$9/$E$22)</f>
        <v>0</v>
      </c>
      <c r="F10" s="9">
        <f>IF($F$22=0,0,$F$9/$F$22)</f>
        <v>0</v>
      </c>
      <c r="G10" s="9">
        <f>IF($G$22=0,0,$G$9/$G$22)</f>
        <v>0</v>
      </c>
      <c r="H10" s="9">
        <f>IF($H$22=0,0,$H$9/$H$22)</f>
        <v>0</v>
      </c>
      <c r="I10" s="9">
        <f>IF($I$22=0,0,$I$9/$I$22)</f>
        <v>9.3023255813953487E-2</v>
      </c>
      <c r="J10" s="9">
        <f>IF($J$22=0,0,$J$9/$J$22)</f>
        <v>7.1428571428571425E-2</v>
      </c>
      <c r="K10" s="9">
        <f>IF($K$22=0,0,$K$9/$K$22)</f>
        <v>9.0909090909090912E-2</v>
      </c>
      <c r="L10" s="9">
        <f>IF($L$22=0,0,$L$9/$L$22)</f>
        <v>0</v>
      </c>
      <c r="M10" s="9">
        <f>IF($M$22=0,0,$M$9/$M$22)</f>
        <v>0.1388888888888889</v>
      </c>
      <c r="N10" s="9">
        <f>IF($N$22=0,0,$N$9/$N$22)</f>
        <v>0</v>
      </c>
      <c r="O10" s="9">
        <f>IF($O$22=0,0,$O$9/$O$22)</f>
        <v>0</v>
      </c>
      <c r="P10" s="9">
        <f>IF($P$22=0,0,$P$9/$P$22)</f>
        <v>0</v>
      </c>
      <c r="Q10" s="9">
        <f>IF($Q$22=0,0,$Q$9/$Q$22)</f>
        <v>9.0909090909090912E-2</v>
      </c>
      <c r="R10" s="9">
        <f>IF($R$22=0,0,$R$9/$R$22)</f>
        <v>0.125</v>
      </c>
      <c r="S10" s="9">
        <f>IF($S$22=0,0,$S$9/$S$22)</f>
        <v>0</v>
      </c>
      <c r="T10" s="9">
        <f>IF($T$22=0,0,$T$9/$T$22)</f>
        <v>0</v>
      </c>
      <c r="U10" s="9">
        <f>IF($U$22=0,0,$U$9/$U$22)</f>
        <v>0.11355311355311355</v>
      </c>
    </row>
    <row r="11" spans="1:21" x14ac:dyDescent="0.25">
      <c r="A11" s="5" t="s">
        <v>226</v>
      </c>
      <c r="B11" s="6" t="s">
        <v>22</v>
      </c>
      <c r="C11" s="5">
        <v>46</v>
      </c>
      <c r="D11" s="5">
        <v>2</v>
      </c>
      <c r="E11" s="5">
        <v>2</v>
      </c>
      <c r="F11" s="5">
        <v>0</v>
      </c>
      <c r="G11" s="5">
        <v>1</v>
      </c>
      <c r="H11" s="5">
        <v>2</v>
      </c>
      <c r="I11" s="5">
        <v>10</v>
      </c>
      <c r="J11" s="5">
        <v>3</v>
      </c>
      <c r="K11" s="5">
        <v>5</v>
      </c>
      <c r="L11" s="5">
        <v>1</v>
      </c>
      <c r="M11" s="5">
        <v>18</v>
      </c>
      <c r="N11" s="5">
        <v>5</v>
      </c>
      <c r="O11" s="5">
        <v>0</v>
      </c>
      <c r="P11" s="5">
        <v>8</v>
      </c>
      <c r="Q11" s="5">
        <v>6</v>
      </c>
      <c r="R11" s="5">
        <v>4</v>
      </c>
      <c r="S11" s="5">
        <v>3</v>
      </c>
      <c r="T11" s="5">
        <v>0</v>
      </c>
      <c r="U11" s="5">
        <f>SUM($C$11:$T$11)</f>
        <v>116</v>
      </c>
    </row>
    <row r="12" spans="1:21" x14ac:dyDescent="0.25">
      <c r="A12" s="7"/>
      <c r="B12" s="8" t="s">
        <v>23</v>
      </c>
      <c r="C12" s="9">
        <f>IF($C$22=0,0,$C$11/$C$22)</f>
        <v>0.43396226415094341</v>
      </c>
      <c r="D12" s="9">
        <f>IF($D$22=0,0,$D$11/$D$22)</f>
        <v>0.33333333333333331</v>
      </c>
      <c r="E12" s="9">
        <f>IF($E$22=0,0,$E$11/$E$22)</f>
        <v>1</v>
      </c>
      <c r="F12" s="9">
        <f>IF($F$22=0,0,$F$11/$F$22)</f>
        <v>0</v>
      </c>
      <c r="G12" s="9">
        <f>IF($G$22=0,0,$G$11/$G$22)</f>
        <v>1</v>
      </c>
      <c r="H12" s="9">
        <f>IF($H$22=0,0,$H$11/$H$22)</f>
        <v>0.33333333333333331</v>
      </c>
      <c r="I12" s="9">
        <f>IF($I$22=0,0,$I$11/$I$22)</f>
        <v>0.23255813953488372</v>
      </c>
      <c r="J12" s="9">
        <f>IF($J$22=0,0,$J$11/$J$22)</f>
        <v>0.21428571428571427</v>
      </c>
      <c r="K12" s="9">
        <f>IF($K$22=0,0,$K$11/$K$22)</f>
        <v>0.45454545454545453</v>
      </c>
      <c r="L12" s="9">
        <f>IF($L$22=0,0,$L$11/$L$22)</f>
        <v>0.25</v>
      </c>
      <c r="M12" s="9">
        <f>IF($M$22=0,0,$M$11/$M$22)</f>
        <v>0.5</v>
      </c>
      <c r="N12" s="9">
        <f>IF($N$22=0,0,$N$11/$N$22)</f>
        <v>0.7142857142857143</v>
      </c>
      <c r="O12" s="9">
        <f>IF($O$22=0,0,$O$11/$O$22)</f>
        <v>0</v>
      </c>
      <c r="P12" s="9">
        <f>IF($P$22=0,0,$P$11/$P$22)</f>
        <v>0.72727272727272729</v>
      </c>
      <c r="Q12" s="9">
        <f>IF($Q$22=0,0,$Q$11/$Q$22)</f>
        <v>0.54545454545454541</v>
      </c>
      <c r="R12" s="9">
        <f>IF($R$22=0,0,$R$11/$R$22)</f>
        <v>0.5</v>
      </c>
      <c r="S12" s="9">
        <f>IF($S$22=0,0,$S$11/$S$22)</f>
        <v>1</v>
      </c>
      <c r="T12" s="9">
        <f>IF($T$22=0,0,$T$11/$T$22)</f>
        <v>0</v>
      </c>
      <c r="U12" s="9">
        <f>IF($U$22=0,0,$U$11/$U$22)</f>
        <v>0.4249084249084249</v>
      </c>
    </row>
    <row r="13" spans="1:21" x14ac:dyDescent="0.25">
      <c r="A13" s="5" t="s">
        <v>227</v>
      </c>
      <c r="B13" s="6" t="s">
        <v>22</v>
      </c>
      <c r="C13" s="5">
        <v>22</v>
      </c>
      <c r="D13" s="5">
        <v>2</v>
      </c>
      <c r="E13" s="5">
        <v>0</v>
      </c>
      <c r="F13" s="5">
        <v>0</v>
      </c>
      <c r="G13" s="5">
        <v>0</v>
      </c>
      <c r="H13" s="5">
        <v>3</v>
      </c>
      <c r="I13" s="5">
        <v>14</v>
      </c>
      <c r="J13" s="5">
        <v>6</v>
      </c>
      <c r="K13" s="5">
        <v>4</v>
      </c>
      <c r="L13" s="5">
        <v>2</v>
      </c>
      <c r="M13" s="5">
        <v>12</v>
      </c>
      <c r="N13" s="5">
        <v>2</v>
      </c>
      <c r="O13" s="5">
        <v>1</v>
      </c>
      <c r="P13" s="5">
        <v>1</v>
      </c>
      <c r="Q13" s="5">
        <v>3</v>
      </c>
      <c r="R13" s="5">
        <v>3</v>
      </c>
      <c r="S13" s="5">
        <v>0</v>
      </c>
      <c r="T13" s="5">
        <v>2</v>
      </c>
      <c r="U13" s="5">
        <f>SUM($C$13:$T$13)</f>
        <v>77</v>
      </c>
    </row>
    <row r="14" spans="1:21" x14ac:dyDescent="0.25">
      <c r="A14" s="7"/>
      <c r="B14" s="8" t="s">
        <v>23</v>
      </c>
      <c r="C14" s="9">
        <f>IF($C$22=0,0,$C$13/$C$22)</f>
        <v>0.20754716981132076</v>
      </c>
      <c r="D14" s="9">
        <f>IF($D$22=0,0,$D$13/$D$22)</f>
        <v>0.33333333333333331</v>
      </c>
      <c r="E14" s="9">
        <f>IF($E$22=0,0,$E$13/$E$22)</f>
        <v>0</v>
      </c>
      <c r="F14" s="9">
        <f>IF($F$22=0,0,$F$13/$F$22)</f>
        <v>0</v>
      </c>
      <c r="G14" s="9">
        <f>IF($G$22=0,0,$G$13/$G$22)</f>
        <v>0</v>
      </c>
      <c r="H14" s="9">
        <f>IF($H$22=0,0,$H$13/$H$22)</f>
        <v>0.5</v>
      </c>
      <c r="I14" s="9">
        <f>IF($I$22=0,0,$I$13/$I$22)</f>
        <v>0.32558139534883723</v>
      </c>
      <c r="J14" s="9">
        <f>IF($J$22=0,0,$J$13/$J$22)</f>
        <v>0.42857142857142855</v>
      </c>
      <c r="K14" s="9">
        <f>IF($K$22=0,0,$K$13/$K$22)</f>
        <v>0.36363636363636365</v>
      </c>
      <c r="L14" s="9">
        <f>IF($L$22=0,0,$L$13/$L$22)</f>
        <v>0.5</v>
      </c>
      <c r="M14" s="9">
        <f>IF($M$22=0,0,$M$13/$M$22)</f>
        <v>0.33333333333333331</v>
      </c>
      <c r="N14" s="9">
        <f>IF($N$22=0,0,$N$13/$N$22)</f>
        <v>0.2857142857142857</v>
      </c>
      <c r="O14" s="9">
        <f>IF($O$22=0,0,$O$13/$O$22)</f>
        <v>1</v>
      </c>
      <c r="P14" s="9">
        <f>IF($P$22=0,0,$P$13/$P$22)</f>
        <v>9.0909090909090912E-2</v>
      </c>
      <c r="Q14" s="9">
        <f>IF($Q$22=0,0,$Q$13/$Q$22)</f>
        <v>0.27272727272727271</v>
      </c>
      <c r="R14" s="9">
        <f>IF($R$22=0,0,$R$13/$R$22)</f>
        <v>0.375</v>
      </c>
      <c r="S14" s="9">
        <f>IF($S$22=0,0,$S$13/$S$22)</f>
        <v>0</v>
      </c>
      <c r="T14" s="9">
        <f>IF($T$22=0,0,$T$13/$T$22)</f>
        <v>1</v>
      </c>
      <c r="U14" s="9">
        <f>IF($U$22=0,0,$U$13/$U$22)</f>
        <v>0.28205128205128205</v>
      </c>
    </row>
    <row r="15" spans="1:21" x14ac:dyDescent="0.25">
      <c r="A15" s="5" t="s">
        <v>228</v>
      </c>
      <c r="B15" s="6" t="s">
        <v>22</v>
      </c>
      <c r="C15" s="5">
        <v>10</v>
      </c>
      <c r="D15" s="5">
        <v>2</v>
      </c>
      <c r="E15" s="5">
        <v>0</v>
      </c>
      <c r="F15" s="5">
        <v>1</v>
      </c>
      <c r="G15" s="5">
        <v>0</v>
      </c>
      <c r="H15" s="5">
        <v>1</v>
      </c>
      <c r="I15" s="5">
        <v>14</v>
      </c>
      <c r="J15" s="5">
        <v>3</v>
      </c>
      <c r="K15" s="5">
        <v>1</v>
      </c>
      <c r="L15" s="5">
        <v>1</v>
      </c>
      <c r="M15" s="5">
        <v>1</v>
      </c>
      <c r="N15" s="5">
        <v>0</v>
      </c>
      <c r="O15" s="5">
        <v>0</v>
      </c>
      <c r="P15" s="5">
        <v>2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37</v>
      </c>
    </row>
    <row r="16" spans="1:21" x14ac:dyDescent="0.25">
      <c r="A16" s="7"/>
      <c r="B16" s="8" t="s">
        <v>23</v>
      </c>
      <c r="C16" s="9">
        <f>IF($C$22=0,0,$C$15/$C$22)</f>
        <v>9.4339622641509441E-2</v>
      </c>
      <c r="D16" s="9">
        <f>IF($D$22=0,0,$D$15/$D$22)</f>
        <v>0.33333333333333331</v>
      </c>
      <c r="E16" s="9">
        <f>IF($E$22=0,0,$E$15/$E$22)</f>
        <v>0</v>
      </c>
      <c r="F16" s="9">
        <f>IF($F$22=0,0,$F$15/$F$22)</f>
        <v>1</v>
      </c>
      <c r="G16" s="9">
        <f>IF($G$22=0,0,$G$15/$G$22)</f>
        <v>0</v>
      </c>
      <c r="H16" s="9">
        <f>IF($H$22=0,0,$H$15/$H$22)</f>
        <v>0.16666666666666666</v>
      </c>
      <c r="I16" s="9">
        <f>IF($I$22=0,0,$I$15/$I$22)</f>
        <v>0.32558139534883723</v>
      </c>
      <c r="J16" s="9">
        <f>IF($J$22=0,0,$J$15/$J$22)</f>
        <v>0.21428571428571427</v>
      </c>
      <c r="K16" s="9">
        <f>IF($K$22=0,0,$K$15/$K$22)</f>
        <v>9.0909090909090912E-2</v>
      </c>
      <c r="L16" s="9">
        <f>IF($L$22=0,0,$L$15/$L$22)</f>
        <v>0.25</v>
      </c>
      <c r="M16" s="9">
        <f>IF($M$22=0,0,$M$15/$M$22)</f>
        <v>2.7777777777777776E-2</v>
      </c>
      <c r="N16" s="9">
        <f>IF($N$22=0,0,$N$15/$N$22)</f>
        <v>0</v>
      </c>
      <c r="O16" s="9">
        <f>IF($O$22=0,0,$O$15/$O$22)</f>
        <v>0</v>
      </c>
      <c r="P16" s="9">
        <f>IF($P$22=0,0,$P$15/$P$22)</f>
        <v>0.18181818181818182</v>
      </c>
      <c r="Q16" s="9">
        <f>IF($Q$22=0,0,$Q$15/$Q$22)</f>
        <v>9.0909090909090912E-2</v>
      </c>
      <c r="R16" s="9">
        <f>IF($R$22=0,0,$R$15/$R$22)</f>
        <v>0</v>
      </c>
      <c r="S16" s="9">
        <f>IF($S$22=0,0,$S$15/$S$22)</f>
        <v>0</v>
      </c>
      <c r="T16" s="9">
        <f>IF($T$22=0,0,$T$15/$T$22)</f>
        <v>0</v>
      </c>
      <c r="U16" s="9">
        <f>IF($U$22=0,0,$U$15/$U$22)</f>
        <v>0.13553113553113552</v>
      </c>
    </row>
    <row r="17" spans="1:21" x14ac:dyDescent="0.25">
      <c r="A17" s="5" t="s">
        <v>229</v>
      </c>
      <c r="B17" s="6" t="s">
        <v>22</v>
      </c>
      <c r="C17" s="5">
        <v>10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12</v>
      </c>
    </row>
    <row r="18" spans="1:21" x14ac:dyDescent="0.25">
      <c r="A18" s="7"/>
      <c r="B18" s="8" t="s">
        <v>23</v>
      </c>
      <c r="C18" s="9">
        <f>IF($C$22=0,0,$C$17/$C$22)</f>
        <v>9.4339622641509441E-2</v>
      </c>
      <c r="D18" s="9">
        <f>IF($D$22=0,0,$D$17/$D$22)</f>
        <v>0</v>
      </c>
      <c r="E18" s="9">
        <f>IF($E$22=0,0,$E$17/$E$22)</f>
        <v>0</v>
      </c>
      <c r="F18" s="9">
        <f>IF($F$22=0,0,$F$17/$F$22)</f>
        <v>0</v>
      </c>
      <c r="G18" s="9">
        <f>IF($G$22=0,0,$G$17/$G$22)</f>
        <v>0</v>
      </c>
      <c r="H18" s="9">
        <f>IF($H$22=0,0,$H$17/$H$22)</f>
        <v>0</v>
      </c>
      <c r="I18" s="9">
        <f>IF($I$22=0,0,$I$17/$I$22)</f>
        <v>2.3255813953488372E-2</v>
      </c>
      <c r="J18" s="9">
        <f>IF($J$22=0,0,$J$17/$J$22)</f>
        <v>7.1428571428571425E-2</v>
      </c>
      <c r="K18" s="9">
        <f>IF($K$22=0,0,$K$17/$K$22)</f>
        <v>0</v>
      </c>
      <c r="L18" s="9">
        <f>IF($L$22=0,0,$L$17/$L$22)</f>
        <v>0</v>
      </c>
      <c r="M18" s="9">
        <f>IF($M$22=0,0,$M$17/$M$22)</f>
        <v>0</v>
      </c>
      <c r="N18" s="9">
        <f>IF($N$22=0,0,$N$17/$N$22)</f>
        <v>0</v>
      </c>
      <c r="O18" s="9">
        <f>IF($O$22=0,0,$O$17/$O$22)</f>
        <v>0</v>
      </c>
      <c r="P18" s="9">
        <f>IF($P$22=0,0,$P$17/$P$22)</f>
        <v>0</v>
      </c>
      <c r="Q18" s="9">
        <f>IF($Q$22=0,0,$Q$17/$Q$22)</f>
        <v>0</v>
      </c>
      <c r="R18" s="9">
        <f>IF($R$22=0,0,$R$17/$R$22)</f>
        <v>0</v>
      </c>
      <c r="S18" s="9">
        <f>IF($S$22=0,0,$S$17/$S$22)</f>
        <v>0</v>
      </c>
      <c r="T18" s="9">
        <f>IF($T$22=0,0,$T$17/$T$22)</f>
        <v>0</v>
      </c>
      <c r="U18" s="9">
        <f>IF($U$22=0,0,$U$17/$U$22)</f>
        <v>4.3956043956043959E-2</v>
      </c>
    </row>
    <row r="19" spans="1:21" x14ac:dyDescent="0.25">
      <c r="A19" s="5" t="s">
        <v>230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0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0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0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0</v>
      </c>
    </row>
    <row r="22" spans="1:21" x14ac:dyDescent="0.25">
      <c r="B22" s="4" t="s">
        <v>231</v>
      </c>
      <c r="C22" s="5">
        <f>$C$9+$C$11+$C$13+$C$15+$C$17+$C$19</f>
        <v>106</v>
      </c>
      <c r="D22" s="5">
        <f>$D$9+$D$11+$D$13+$D$15+$D$17+$D$19</f>
        <v>6</v>
      </c>
      <c r="E22" s="5">
        <f>$E$9+$E$11+$E$13+$E$15+$E$17+$E$19</f>
        <v>2</v>
      </c>
      <c r="F22" s="5">
        <f>$F$9+$F$11+$F$13+$F$15+$F$17+$F$19</f>
        <v>1</v>
      </c>
      <c r="G22" s="5">
        <f>$G$9+$G$11+$G$13+$G$15+$G$17+$G$19</f>
        <v>1</v>
      </c>
      <c r="H22" s="5">
        <f>$H$9+$H$11+$H$13+$H$15+$H$17+$H$19</f>
        <v>6</v>
      </c>
      <c r="I22" s="5">
        <f>$I$9+$I$11+$I$13+$I$15+$I$17+$I$19</f>
        <v>43</v>
      </c>
      <c r="J22" s="5">
        <f>$J$9+$J$11+$J$13+$J$15+$J$17+$J$19</f>
        <v>14</v>
      </c>
      <c r="K22" s="5">
        <f>$K$9+$K$11+$K$13+$K$15+$K$17+$K$19</f>
        <v>11</v>
      </c>
      <c r="L22" s="5">
        <f>$L$9+$L$11+$L$13+$L$15+$L$17+$L$19</f>
        <v>4</v>
      </c>
      <c r="M22" s="5">
        <f>$M$9+$M$11+$M$13+$M$15+$M$17+$M$19</f>
        <v>36</v>
      </c>
      <c r="N22" s="5">
        <f>$N$9+$N$11+$N$13+$N$15+$N$17+$N$19</f>
        <v>7</v>
      </c>
      <c r="O22" s="5">
        <f>$O$9+$O$11+$O$13+$O$15+$O$17+$O$19</f>
        <v>1</v>
      </c>
      <c r="P22" s="5">
        <f>$P$9+$P$11+$P$13+$P$15+$P$17+$P$19</f>
        <v>11</v>
      </c>
      <c r="Q22" s="5">
        <f>$Q$9+$Q$11+$Q$13+$Q$15+$Q$17+$Q$19</f>
        <v>11</v>
      </c>
      <c r="R22" s="5">
        <f>$R$9+$R$11+$R$13+$R$15+$R$17+$R$19</f>
        <v>8</v>
      </c>
      <c r="S22" s="5">
        <f>$S$9+$S$11+$S$13+$S$15+$S$17+$S$19</f>
        <v>3</v>
      </c>
      <c r="T22" s="5">
        <f>$T$9+$T$11+$T$13+$T$15+$T$17+$T$19</f>
        <v>2</v>
      </c>
      <c r="U22" s="5">
        <f>SUM($C$22:$T$22)</f>
        <v>273</v>
      </c>
    </row>
    <row r="23" spans="1:21" x14ac:dyDescent="0.25">
      <c r="C23" s="10">
        <f>$C$22/$U$22</f>
        <v>0.38827838827838829</v>
      </c>
      <c r="D23" s="10">
        <f>$D$22/$U$22</f>
        <v>2.197802197802198E-2</v>
      </c>
      <c r="E23" s="10">
        <f>$E$22/$U$22</f>
        <v>7.326007326007326E-3</v>
      </c>
      <c r="F23" s="10">
        <f>$F$22/$U$22</f>
        <v>3.663003663003663E-3</v>
      </c>
      <c r="G23" s="10">
        <f>$G$22/$U$22</f>
        <v>3.663003663003663E-3</v>
      </c>
      <c r="H23" s="10">
        <f>$H$22/$U$22</f>
        <v>2.197802197802198E-2</v>
      </c>
      <c r="I23" s="10">
        <f>$I$22/$U$22</f>
        <v>0.1575091575091575</v>
      </c>
      <c r="J23" s="10">
        <f>$J$22/$U$22</f>
        <v>5.128205128205128E-2</v>
      </c>
      <c r="K23" s="10">
        <f>$K$22/$U$22</f>
        <v>4.0293040293040296E-2</v>
      </c>
      <c r="L23" s="10">
        <f>$L$22/$U$22</f>
        <v>1.4652014652014652E-2</v>
      </c>
      <c r="M23" s="10">
        <f>$M$22/$U$22</f>
        <v>0.13186813186813187</v>
      </c>
      <c r="N23" s="10">
        <f>$N$22/$U$22</f>
        <v>2.564102564102564E-2</v>
      </c>
      <c r="O23" s="10">
        <f>$O$22/$U$22</f>
        <v>3.663003663003663E-3</v>
      </c>
      <c r="P23" s="10">
        <f>$P$22/$U$22</f>
        <v>4.0293040293040296E-2</v>
      </c>
      <c r="Q23" s="10">
        <f>$Q$22/$U$22</f>
        <v>4.0293040293040296E-2</v>
      </c>
      <c r="R23" s="10">
        <f>$R$22/$U$22</f>
        <v>2.9304029304029304E-2</v>
      </c>
      <c r="S23" s="10">
        <f>$S$22/$U$22</f>
        <v>1.098901098901099E-2</v>
      </c>
      <c r="T23" s="10">
        <f>$T$22/$U$22</f>
        <v>7.326007326007326E-3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0</v>
      </c>
      <c r="D9" s="5">
        <v>4</v>
      </c>
      <c r="E9" s="5">
        <v>0</v>
      </c>
      <c r="F9" s="5">
        <v>0</v>
      </c>
      <c r="G9" s="5">
        <v>0</v>
      </c>
      <c r="H9" s="5">
        <v>3</v>
      </c>
      <c r="I9" s="5">
        <v>0</v>
      </c>
      <c r="J9" s="5">
        <v>7</v>
      </c>
      <c r="K9" s="5">
        <v>2</v>
      </c>
      <c r="L9" s="5">
        <v>2</v>
      </c>
      <c r="M9" s="5">
        <v>7</v>
      </c>
      <c r="N9" s="5">
        <v>6</v>
      </c>
      <c r="O9" s="5">
        <v>0</v>
      </c>
      <c r="P9" s="5">
        <v>3</v>
      </c>
      <c r="Q9" s="5">
        <v>0</v>
      </c>
      <c r="R9" s="5">
        <v>1</v>
      </c>
      <c r="S9" s="5">
        <v>0</v>
      </c>
      <c r="T9" s="5">
        <v>1</v>
      </c>
      <c r="U9" s="5">
        <f>SUM($C$9:$T$9)</f>
        <v>36</v>
      </c>
    </row>
    <row r="10" spans="1:21" x14ac:dyDescent="0.25">
      <c r="A10" s="7"/>
      <c r="B10" s="8" t="s">
        <v>23</v>
      </c>
      <c r="C10" s="9">
        <f>IF($C$58=0,0,$C$9/$C$58)</f>
        <v>0</v>
      </c>
      <c r="D10" s="9">
        <f>IF($D$58=0,0,$D$9/$D$58)</f>
        <v>0.36363636363636365</v>
      </c>
      <c r="E10" s="9">
        <f>IF($E$58=0,0,$E$9/$E$58)</f>
        <v>0</v>
      </c>
      <c r="F10" s="9">
        <f>IF($F$58=0,0,$F$9/$F$58)</f>
        <v>0</v>
      </c>
      <c r="G10" s="9">
        <f>IF($G$58=0,0,$G$9/$G$58)</f>
        <v>0</v>
      </c>
      <c r="H10" s="9">
        <f>IF($H$58=0,0,$H$9/$H$58)</f>
        <v>0.42857142857142855</v>
      </c>
      <c r="I10" s="9">
        <f>IF($I$58=0,0,$I$9/$I$58)</f>
        <v>0</v>
      </c>
      <c r="J10" s="9">
        <f>IF($J$58=0,0,$J$9/$J$58)</f>
        <v>0.3888888888888889</v>
      </c>
      <c r="K10" s="9">
        <f>IF($K$58=0,0,$K$9/$K$58)</f>
        <v>0.18181818181818182</v>
      </c>
      <c r="L10" s="9">
        <f>IF($L$58=0,0,$L$9/$L$58)</f>
        <v>0.5</v>
      </c>
      <c r="M10" s="9">
        <f>IF($M$58=0,0,$M$9/$M$58)</f>
        <v>0.1891891891891892</v>
      </c>
      <c r="N10" s="9">
        <f>IF($N$58=0,0,$N$9/$N$58)</f>
        <v>0.5</v>
      </c>
      <c r="O10" s="9">
        <f>IF($O$58=0,0,$O$9/$O$58)</f>
        <v>0</v>
      </c>
      <c r="P10" s="9">
        <f>IF($P$58=0,0,$P$9/$P$58)</f>
        <v>0.25</v>
      </c>
      <c r="Q10" s="9">
        <f>IF($Q$58=0,0,$Q$9/$Q$58)</f>
        <v>0</v>
      </c>
      <c r="R10" s="9">
        <f>IF($R$58=0,0,$R$9/$R$58)</f>
        <v>0.1111111111111111</v>
      </c>
      <c r="S10" s="9">
        <f>IF($S$58=0,0,$S$9/$S$58)</f>
        <v>0</v>
      </c>
      <c r="T10" s="9">
        <f>IF($T$58=0,0,$T$9/$T$58)</f>
        <v>0.5</v>
      </c>
      <c r="U10" s="9">
        <f>IF($U$58=0,0,$U$9/$U$58)</f>
        <v>0.11881188118811881</v>
      </c>
    </row>
    <row r="11" spans="1:21" x14ac:dyDescent="0.25">
      <c r="A11" s="5" t="s">
        <v>38</v>
      </c>
      <c r="B11" s="6" t="s">
        <v>22</v>
      </c>
      <c r="C11" s="5">
        <v>69</v>
      </c>
      <c r="D11" s="5">
        <v>5</v>
      </c>
      <c r="E11" s="5">
        <v>2</v>
      </c>
      <c r="F11" s="5">
        <v>0</v>
      </c>
      <c r="G11" s="5">
        <v>1</v>
      </c>
      <c r="H11" s="5">
        <v>1</v>
      </c>
      <c r="I11" s="5">
        <v>6</v>
      </c>
      <c r="J11" s="5">
        <v>4</v>
      </c>
      <c r="K11" s="5">
        <v>4</v>
      </c>
      <c r="L11" s="5">
        <v>0</v>
      </c>
      <c r="M11" s="5">
        <v>15</v>
      </c>
      <c r="N11" s="5">
        <v>1</v>
      </c>
      <c r="O11" s="5">
        <v>0</v>
      </c>
      <c r="P11" s="5">
        <v>5</v>
      </c>
      <c r="Q11" s="5">
        <v>5</v>
      </c>
      <c r="R11" s="5">
        <v>1</v>
      </c>
      <c r="S11" s="5">
        <v>1</v>
      </c>
      <c r="T11" s="5">
        <v>1</v>
      </c>
      <c r="U11" s="5">
        <f>SUM($C$11:$T$11)</f>
        <v>121</v>
      </c>
    </row>
    <row r="12" spans="1:21" x14ac:dyDescent="0.25">
      <c r="A12" s="7"/>
      <c r="B12" s="8" t="s">
        <v>23</v>
      </c>
      <c r="C12" s="9">
        <f>IF($C$58=0,0,$C$11/$C$58)</f>
        <v>0.58974358974358976</v>
      </c>
      <c r="D12" s="9">
        <f>IF($D$58=0,0,$D$11/$D$58)</f>
        <v>0.45454545454545453</v>
      </c>
      <c r="E12" s="9">
        <f>IF($E$58=0,0,$E$11/$E$58)</f>
        <v>1</v>
      </c>
      <c r="F12" s="9">
        <f>IF($F$58=0,0,$F$11/$F$58)</f>
        <v>0</v>
      </c>
      <c r="G12" s="9">
        <f>IF($G$58=0,0,$G$11/$G$58)</f>
        <v>1</v>
      </c>
      <c r="H12" s="9">
        <f>IF($H$58=0,0,$H$11/$H$58)</f>
        <v>0.14285714285714285</v>
      </c>
      <c r="I12" s="9">
        <f>IF($I$58=0,0,$I$11/$I$58)</f>
        <v>0.13953488372093023</v>
      </c>
      <c r="J12" s="9">
        <f>IF($J$58=0,0,$J$11/$J$58)</f>
        <v>0.22222222222222221</v>
      </c>
      <c r="K12" s="9">
        <f>IF($K$58=0,0,$K$11/$K$58)</f>
        <v>0.36363636363636365</v>
      </c>
      <c r="L12" s="9">
        <f>IF($L$58=0,0,$L$11/$L$58)</f>
        <v>0</v>
      </c>
      <c r="M12" s="9">
        <f>IF($M$58=0,0,$M$11/$M$58)</f>
        <v>0.40540540540540543</v>
      </c>
      <c r="N12" s="9">
        <f>IF($N$58=0,0,$N$11/$N$58)</f>
        <v>8.3333333333333329E-2</v>
      </c>
      <c r="O12" s="9">
        <f>IF($O$58=0,0,$O$11/$O$58)</f>
        <v>0</v>
      </c>
      <c r="P12" s="9">
        <f>IF($P$58=0,0,$P$11/$P$58)</f>
        <v>0.41666666666666669</v>
      </c>
      <c r="Q12" s="9">
        <f>IF($Q$58=0,0,$Q$11/$Q$58)</f>
        <v>0.41666666666666669</v>
      </c>
      <c r="R12" s="9">
        <f>IF($R$58=0,0,$R$11/$R$58)</f>
        <v>0.1111111111111111</v>
      </c>
      <c r="S12" s="9">
        <f>IF($S$58=0,0,$S$11/$S$58)</f>
        <v>0.33333333333333331</v>
      </c>
      <c r="T12" s="9">
        <f>IF($T$58=0,0,$T$11/$T$58)</f>
        <v>0.5</v>
      </c>
      <c r="U12" s="9">
        <f>IF($U$58=0,0,$U$11/$U$58)</f>
        <v>0.39933993399339934</v>
      </c>
    </row>
    <row r="13" spans="1:21" x14ac:dyDescent="0.25">
      <c r="A13" s="5" t="s">
        <v>39</v>
      </c>
      <c r="B13" s="6" t="s">
        <v>22</v>
      </c>
      <c r="C13" s="5">
        <v>15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4</v>
      </c>
      <c r="J13" s="5">
        <v>0</v>
      </c>
      <c r="K13" s="5">
        <v>1</v>
      </c>
      <c r="L13" s="5">
        <v>0</v>
      </c>
      <c r="M13" s="5">
        <v>3</v>
      </c>
      <c r="N13" s="5">
        <v>1</v>
      </c>
      <c r="O13" s="5">
        <v>0</v>
      </c>
      <c r="P13" s="5">
        <v>1</v>
      </c>
      <c r="Q13" s="5">
        <v>0</v>
      </c>
      <c r="R13" s="5">
        <v>2</v>
      </c>
      <c r="S13" s="5">
        <v>0</v>
      </c>
      <c r="T13" s="5">
        <v>0</v>
      </c>
      <c r="U13" s="5">
        <f>SUM($C$13:$T$13)</f>
        <v>28</v>
      </c>
    </row>
    <row r="14" spans="1:21" x14ac:dyDescent="0.25">
      <c r="A14" s="7"/>
      <c r="B14" s="8" t="s">
        <v>23</v>
      </c>
      <c r="C14" s="9">
        <f>IF($C$58=0,0,$C$13/$C$58)</f>
        <v>0.12820512820512819</v>
      </c>
      <c r="D14" s="9">
        <f>IF($D$58=0,0,$D$13/$D$58)</f>
        <v>9.0909090909090912E-2</v>
      </c>
      <c r="E14" s="9">
        <f>IF($E$58=0,0,$E$13/$E$58)</f>
        <v>0</v>
      </c>
      <c r="F14" s="9">
        <f>IF($F$58=0,0,$F$13/$F$58)</f>
        <v>0</v>
      </c>
      <c r="G14" s="9">
        <f>IF($G$58=0,0,$G$13/$G$58)</f>
        <v>0</v>
      </c>
      <c r="H14" s="9">
        <f>IF($H$58=0,0,$H$13/$H$58)</f>
        <v>0</v>
      </c>
      <c r="I14" s="9">
        <f>IF($I$58=0,0,$I$13/$I$58)</f>
        <v>9.3023255813953487E-2</v>
      </c>
      <c r="J14" s="9">
        <f>IF($J$58=0,0,$J$13/$J$58)</f>
        <v>0</v>
      </c>
      <c r="K14" s="9">
        <f>IF($K$58=0,0,$K$13/$K$58)</f>
        <v>9.0909090909090912E-2</v>
      </c>
      <c r="L14" s="9">
        <f>IF($L$58=0,0,$L$13/$L$58)</f>
        <v>0</v>
      </c>
      <c r="M14" s="9">
        <f>IF($M$58=0,0,$M$13/$M$58)</f>
        <v>8.1081081081081086E-2</v>
      </c>
      <c r="N14" s="9">
        <f>IF($N$58=0,0,$N$13/$N$58)</f>
        <v>8.3333333333333329E-2</v>
      </c>
      <c r="O14" s="9">
        <f>IF($O$58=0,0,$O$13/$O$58)</f>
        <v>0</v>
      </c>
      <c r="P14" s="9">
        <f>IF($P$58=0,0,$P$13/$P$58)</f>
        <v>8.3333333333333329E-2</v>
      </c>
      <c r="Q14" s="9">
        <f>IF($Q$58=0,0,$Q$13/$Q$58)</f>
        <v>0</v>
      </c>
      <c r="R14" s="9">
        <f>IF($R$58=0,0,$R$13/$R$58)</f>
        <v>0.22222222222222221</v>
      </c>
      <c r="S14" s="9">
        <f>IF($S$58=0,0,$S$13/$S$58)</f>
        <v>0</v>
      </c>
      <c r="T14" s="9">
        <f>IF($T$58=0,0,$T$13/$T$58)</f>
        <v>0</v>
      </c>
      <c r="U14" s="9">
        <f>IF($U$58=0,0,$U$13/$U$58)</f>
        <v>9.2409240924092403E-2</v>
      </c>
    </row>
    <row r="15" spans="1:21" x14ac:dyDescent="0.25">
      <c r="A15" s="5" t="s">
        <v>40</v>
      </c>
      <c r="B15" s="6" t="s">
        <v>22</v>
      </c>
      <c r="C15" s="5">
        <v>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16</v>
      </c>
      <c r="J15" s="5">
        <v>1</v>
      </c>
      <c r="K15" s="5">
        <v>1</v>
      </c>
      <c r="L15" s="5">
        <v>0</v>
      </c>
      <c r="M15" s="5">
        <v>4</v>
      </c>
      <c r="N15" s="5">
        <v>1</v>
      </c>
      <c r="O15" s="5">
        <v>1</v>
      </c>
      <c r="P15" s="5">
        <v>2</v>
      </c>
      <c r="Q15" s="5">
        <v>0</v>
      </c>
      <c r="R15" s="5">
        <v>2</v>
      </c>
      <c r="S15" s="5">
        <v>2</v>
      </c>
      <c r="T15" s="5">
        <v>0</v>
      </c>
      <c r="U15" s="5">
        <f>SUM($C$15:$T$15)</f>
        <v>38</v>
      </c>
    </row>
    <row r="16" spans="1:21" x14ac:dyDescent="0.25">
      <c r="A16" s="7"/>
      <c r="B16" s="8" t="s">
        <v>23</v>
      </c>
      <c r="C16" s="9">
        <f>IF($C$58=0,0,$C$15/$C$58)</f>
        <v>6.8376068376068383E-2</v>
      </c>
      <c r="D16" s="9">
        <f>IF($D$58=0,0,$D$15/$D$58)</f>
        <v>0</v>
      </c>
      <c r="E16" s="9">
        <f>IF($E$58=0,0,$E$15/$E$58)</f>
        <v>0</v>
      </c>
      <c r="F16" s="9">
        <f>IF($F$58=0,0,$F$15/$F$58)</f>
        <v>0</v>
      </c>
      <c r="G16" s="9">
        <f>IF($G$58=0,0,$G$15/$G$58)</f>
        <v>0</v>
      </c>
      <c r="H16" s="9">
        <f>IF($H$58=0,0,$H$15/$H$58)</f>
        <v>0</v>
      </c>
      <c r="I16" s="9">
        <f>IF($I$58=0,0,$I$15/$I$58)</f>
        <v>0.37209302325581395</v>
      </c>
      <c r="J16" s="9">
        <f>IF($J$58=0,0,$J$15/$J$58)</f>
        <v>5.5555555555555552E-2</v>
      </c>
      <c r="K16" s="9">
        <f>IF($K$58=0,0,$K$15/$K$58)</f>
        <v>9.0909090909090912E-2</v>
      </c>
      <c r="L16" s="9">
        <f>IF($L$58=0,0,$L$15/$L$58)</f>
        <v>0</v>
      </c>
      <c r="M16" s="9">
        <f>IF($M$58=0,0,$M$15/$M$58)</f>
        <v>0.10810810810810811</v>
      </c>
      <c r="N16" s="9">
        <f>IF($N$58=0,0,$N$15/$N$58)</f>
        <v>8.3333333333333329E-2</v>
      </c>
      <c r="O16" s="9">
        <f>IF($O$58=0,0,$O$15/$O$58)</f>
        <v>1</v>
      </c>
      <c r="P16" s="9">
        <f>IF($P$58=0,0,$P$15/$P$58)</f>
        <v>0.16666666666666666</v>
      </c>
      <c r="Q16" s="9">
        <f>IF($Q$58=0,0,$Q$15/$Q$58)</f>
        <v>0</v>
      </c>
      <c r="R16" s="9">
        <f>IF($R$58=0,0,$R$15/$R$58)</f>
        <v>0.22222222222222221</v>
      </c>
      <c r="S16" s="9">
        <f>IF($S$58=0,0,$S$15/$S$58)</f>
        <v>0.66666666666666663</v>
      </c>
      <c r="T16" s="9">
        <f>IF($T$58=0,0,$T$15/$T$58)</f>
        <v>0</v>
      </c>
      <c r="U16" s="9">
        <f>IF($U$58=0,0,$U$15/$U$58)</f>
        <v>0.1254125412541254</v>
      </c>
    </row>
    <row r="17" spans="1:21" x14ac:dyDescent="0.25">
      <c r="A17" s="5" t="s">
        <v>41</v>
      </c>
      <c r="B17" s="6" t="s">
        <v>22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f>SUM($C$17:$T$17)</f>
        <v>6</v>
      </c>
    </row>
    <row r="18" spans="1:21" x14ac:dyDescent="0.25">
      <c r="A18" s="7"/>
      <c r="B18" s="8" t="s">
        <v>23</v>
      </c>
      <c r="C18" s="9">
        <f>IF($C$58=0,0,$C$17/$C$58)</f>
        <v>1.7094017094017096E-2</v>
      </c>
      <c r="D18" s="9">
        <f>IF($D$58=0,0,$D$17/$D$58)</f>
        <v>0</v>
      </c>
      <c r="E18" s="9">
        <f>IF($E$58=0,0,$E$17/$E$58)</f>
        <v>0</v>
      </c>
      <c r="F18" s="9">
        <f>IF($F$58=0,0,$F$17/$F$58)</f>
        <v>0</v>
      </c>
      <c r="G18" s="9">
        <f>IF($G$58=0,0,$G$17/$G$58)</f>
        <v>0</v>
      </c>
      <c r="H18" s="9">
        <f>IF($H$58=0,0,$H$17/$H$58)</f>
        <v>0.14285714285714285</v>
      </c>
      <c r="I18" s="9">
        <f>IF($I$58=0,0,$I$17/$I$58)</f>
        <v>2.3255813953488372E-2</v>
      </c>
      <c r="J18" s="9">
        <f>IF($J$58=0,0,$J$17/$J$58)</f>
        <v>0</v>
      </c>
      <c r="K18" s="9">
        <f>IF($K$58=0,0,$K$17/$K$58)</f>
        <v>0</v>
      </c>
      <c r="L18" s="9">
        <f>IF($L$58=0,0,$L$17/$L$58)</f>
        <v>0</v>
      </c>
      <c r="M18" s="9">
        <f>IF($M$58=0,0,$M$17/$M$58)</f>
        <v>2.7027027027027029E-2</v>
      </c>
      <c r="N18" s="9">
        <f>IF($N$58=0,0,$N$17/$N$58)</f>
        <v>0</v>
      </c>
      <c r="O18" s="9">
        <f>IF($O$58=0,0,$O$17/$O$58)</f>
        <v>0</v>
      </c>
      <c r="P18" s="9">
        <f>IF($P$58=0,0,$P$17/$P$58)</f>
        <v>0</v>
      </c>
      <c r="Q18" s="9">
        <f>IF($Q$58=0,0,$Q$17/$Q$58)</f>
        <v>8.3333333333333329E-2</v>
      </c>
      <c r="R18" s="9">
        <f>IF($R$58=0,0,$R$17/$R$58)</f>
        <v>0</v>
      </c>
      <c r="S18" s="9">
        <f>IF($S$58=0,0,$S$17/$S$58)</f>
        <v>0</v>
      </c>
      <c r="T18" s="9">
        <f>IF($T$58=0,0,$T$17/$T$58)</f>
        <v>0</v>
      </c>
      <c r="U18" s="9">
        <f>IF($U$58=0,0,$U$17/$U$58)</f>
        <v>1.9801980198019802E-2</v>
      </c>
    </row>
    <row r="19" spans="1:21" x14ac:dyDescent="0.25">
      <c r="A19" s="5" t="s">
        <v>42</v>
      </c>
      <c r="B19" s="6" t="s">
        <v>22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3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8</v>
      </c>
    </row>
    <row r="20" spans="1:21" x14ac:dyDescent="0.25">
      <c r="A20" s="7"/>
      <c r="B20" s="8" t="s">
        <v>23</v>
      </c>
      <c r="C20" s="9">
        <f>IF($C$58=0,0,$C$19/$C$58)</f>
        <v>8.5470085470085479E-3</v>
      </c>
      <c r="D20" s="9">
        <f>IF($D$58=0,0,$D$19/$D$58)</f>
        <v>0</v>
      </c>
      <c r="E20" s="9">
        <f>IF($E$58=0,0,$E$19/$E$58)</f>
        <v>0</v>
      </c>
      <c r="F20" s="9">
        <f>IF($F$58=0,0,$F$19/$F$58)</f>
        <v>0</v>
      </c>
      <c r="G20" s="9">
        <f>IF($G$58=0,0,$G$19/$G$58)</f>
        <v>0</v>
      </c>
      <c r="H20" s="9">
        <f>IF($H$58=0,0,$H$19/$H$58)</f>
        <v>0</v>
      </c>
      <c r="I20" s="9">
        <f>IF($I$58=0,0,$I$19/$I$58)</f>
        <v>6.9767441860465115E-2</v>
      </c>
      <c r="J20" s="9">
        <f>IF($J$58=0,0,$J$19/$J$58)</f>
        <v>0.16666666666666666</v>
      </c>
      <c r="K20" s="9">
        <f>IF($K$58=0,0,$K$19/$K$58)</f>
        <v>0</v>
      </c>
      <c r="L20" s="9">
        <f>IF($L$58=0,0,$L$19/$L$58)</f>
        <v>0</v>
      </c>
      <c r="M20" s="9">
        <f>IF($M$58=0,0,$M$19/$M$58)</f>
        <v>2.7027027027027029E-2</v>
      </c>
      <c r="N20" s="9">
        <f>IF($N$58=0,0,$N$19/$N$58)</f>
        <v>0</v>
      </c>
      <c r="O20" s="9">
        <f>IF($O$58=0,0,$O$19/$O$58)</f>
        <v>0</v>
      </c>
      <c r="P20" s="9">
        <f>IF($P$58=0,0,$P$19/$P$58)</f>
        <v>0</v>
      </c>
      <c r="Q20" s="9">
        <f>IF($Q$58=0,0,$Q$19/$Q$58)</f>
        <v>0</v>
      </c>
      <c r="R20" s="9">
        <f>IF($R$58=0,0,$R$19/$R$58)</f>
        <v>0</v>
      </c>
      <c r="S20" s="9">
        <f>IF($S$58=0,0,$S$19/$S$58)</f>
        <v>0</v>
      </c>
      <c r="T20" s="9">
        <f>IF($T$58=0,0,$T$19/$T$58)</f>
        <v>0</v>
      </c>
      <c r="U20" s="9">
        <f>IF($U$58=0,0,$U$19/$U$58)</f>
        <v>2.6402640264026403E-2</v>
      </c>
    </row>
    <row r="21" spans="1:21" x14ac:dyDescent="0.25">
      <c r="A21" s="5" t="s">
        <v>43</v>
      </c>
      <c r="B21" s="6" t="s">
        <v>22</v>
      </c>
      <c r="C21" s="5">
        <v>18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f>SUM($C$21:$T$21)</f>
        <v>22</v>
      </c>
    </row>
    <row r="22" spans="1:21" x14ac:dyDescent="0.25">
      <c r="A22" s="7"/>
      <c r="B22" s="8" t="s">
        <v>23</v>
      </c>
      <c r="C22" s="9">
        <f>IF($C$58=0,0,$C$21/$C$58)</f>
        <v>0.15384615384615385</v>
      </c>
      <c r="D22" s="9">
        <f>IF($D$58=0,0,$D$21/$D$58)</f>
        <v>0</v>
      </c>
      <c r="E22" s="9">
        <f>IF($E$58=0,0,$E$21/$E$58)</f>
        <v>0</v>
      </c>
      <c r="F22" s="9">
        <f>IF($F$58=0,0,$F$21/$F$58)</f>
        <v>0</v>
      </c>
      <c r="G22" s="9">
        <f>IF($G$58=0,0,$G$21/$G$58)</f>
        <v>0</v>
      </c>
      <c r="H22" s="9">
        <f>IF($H$58=0,0,$H$21/$H$58)</f>
        <v>0</v>
      </c>
      <c r="I22" s="9">
        <f>IF($I$58=0,0,$I$21/$I$58)</f>
        <v>2.3255813953488372E-2</v>
      </c>
      <c r="J22" s="9">
        <f>IF($J$58=0,0,$J$21/$J$58)</f>
        <v>0</v>
      </c>
      <c r="K22" s="9">
        <f>IF($K$58=0,0,$K$21/$K$58)</f>
        <v>0</v>
      </c>
      <c r="L22" s="9">
        <f>IF($L$58=0,0,$L$21/$L$58)</f>
        <v>0</v>
      </c>
      <c r="M22" s="9">
        <f>IF($M$58=0,0,$M$21/$M$58)</f>
        <v>0</v>
      </c>
      <c r="N22" s="9">
        <f>IF($N$58=0,0,$N$21/$N$58)</f>
        <v>8.3333333333333329E-2</v>
      </c>
      <c r="O22" s="9">
        <f>IF($O$58=0,0,$O$21/$O$58)</f>
        <v>0</v>
      </c>
      <c r="P22" s="9">
        <f>IF($P$58=0,0,$P$21/$P$58)</f>
        <v>0</v>
      </c>
      <c r="Q22" s="9">
        <f>IF($Q$58=0,0,$Q$21/$Q$58)</f>
        <v>8.3333333333333329E-2</v>
      </c>
      <c r="R22" s="9">
        <f>IF($R$58=0,0,$R$21/$R$58)</f>
        <v>0.1111111111111111</v>
      </c>
      <c r="S22" s="9">
        <f>IF($S$58=0,0,$S$21/$S$58)</f>
        <v>0</v>
      </c>
      <c r="T22" s="9">
        <f>IF($T$58=0,0,$T$21/$T$58)</f>
        <v>0</v>
      </c>
      <c r="U22" s="9">
        <f>IF($U$58=0,0,$U$21/$U$58)</f>
        <v>7.2607260726072612E-2</v>
      </c>
    </row>
    <row r="23" spans="1:21" x14ac:dyDescent="0.25">
      <c r="A23" s="5" t="s">
        <v>44</v>
      </c>
      <c r="B23" s="6" t="s">
        <v>22</v>
      </c>
      <c r="C23" s="5">
        <v>2</v>
      </c>
      <c r="D23" s="5">
        <v>0</v>
      </c>
      <c r="E23" s="5">
        <v>0</v>
      </c>
      <c r="F23" s="5">
        <v>0</v>
      </c>
      <c r="G23" s="5">
        <v>0</v>
      </c>
      <c r="H23" s="5">
        <v>2</v>
      </c>
      <c r="I23" s="5">
        <v>11</v>
      </c>
      <c r="J23" s="5">
        <v>1</v>
      </c>
      <c r="K23" s="5">
        <v>1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f>SUM($C$23:$T$23)</f>
        <v>21</v>
      </c>
    </row>
    <row r="24" spans="1:21" x14ac:dyDescent="0.25">
      <c r="A24" s="7"/>
      <c r="B24" s="8" t="s">
        <v>23</v>
      </c>
      <c r="C24" s="9">
        <f>IF($C$58=0,0,$C$23/$C$58)</f>
        <v>1.7094017094017096E-2</v>
      </c>
      <c r="D24" s="9">
        <f>IF($D$58=0,0,$D$23/$D$58)</f>
        <v>0</v>
      </c>
      <c r="E24" s="9">
        <f>IF($E$58=0,0,$E$23/$E$58)</f>
        <v>0</v>
      </c>
      <c r="F24" s="9">
        <f>IF($F$58=0,0,$F$23/$F$58)</f>
        <v>0</v>
      </c>
      <c r="G24" s="9">
        <f>IF($G$58=0,0,$G$23/$G$58)</f>
        <v>0</v>
      </c>
      <c r="H24" s="9">
        <f>IF($H$58=0,0,$H$23/$H$58)</f>
        <v>0.2857142857142857</v>
      </c>
      <c r="I24" s="9">
        <f>IF($I$58=0,0,$I$23/$I$58)</f>
        <v>0.2558139534883721</v>
      </c>
      <c r="J24" s="9">
        <f>IF($J$58=0,0,$J$23/$J$58)</f>
        <v>5.5555555555555552E-2</v>
      </c>
      <c r="K24" s="9">
        <f>IF($K$58=0,0,$K$23/$K$58)</f>
        <v>9.0909090909090912E-2</v>
      </c>
      <c r="L24" s="9">
        <f>IF($L$58=0,0,$L$23/$L$58)</f>
        <v>0.25</v>
      </c>
      <c r="M24" s="9">
        <f>IF($M$58=0,0,$M$23/$M$58)</f>
        <v>2.7027027027027029E-2</v>
      </c>
      <c r="N24" s="9">
        <f>IF($N$58=0,0,$N$23/$N$58)</f>
        <v>0</v>
      </c>
      <c r="O24" s="9">
        <f>IF($O$58=0,0,$O$23/$O$58)</f>
        <v>0</v>
      </c>
      <c r="P24" s="9">
        <f>IF($P$58=0,0,$P$23/$P$58)</f>
        <v>0</v>
      </c>
      <c r="Q24" s="9">
        <f>IF($Q$58=0,0,$Q$23/$Q$58)</f>
        <v>0.16666666666666666</v>
      </c>
      <c r="R24" s="9">
        <f>IF($R$58=0,0,$R$23/$R$58)</f>
        <v>0</v>
      </c>
      <c r="S24" s="9">
        <f>IF($S$58=0,0,$S$23/$S$58)</f>
        <v>0</v>
      </c>
      <c r="T24" s="9">
        <f>IF($T$58=0,0,$T$23/$T$58)</f>
        <v>0</v>
      </c>
      <c r="U24" s="9">
        <f>IF($U$58=0,0,$U$23/$U$58)</f>
        <v>6.9306930693069313E-2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  <c r="M25" s="5">
        <v>0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4</v>
      </c>
    </row>
    <row r="26" spans="1:21" x14ac:dyDescent="0.25">
      <c r="A26" s="7"/>
      <c r="B26" s="8" t="s">
        <v>23</v>
      </c>
      <c r="C26" s="9">
        <f>IF($C$58=0,0,$C$25/$C$58)</f>
        <v>0</v>
      </c>
      <c r="D26" s="9">
        <f>IF($D$58=0,0,$D$25/$D$58)</f>
        <v>0</v>
      </c>
      <c r="E26" s="9">
        <f>IF($E$58=0,0,$E$25/$E$58)</f>
        <v>0</v>
      </c>
      <c r="F26" s="9">
        <f>IF($F$58=0,0,$F$25/$F$58)</f>
        <v>0</v>
      </c>
      <c r="G26" s="9">
        <f>IF($G$58=0,0,$G$25/$G$58)</f>
        <v>0</v>
      </c>
      <c r="H26" s="9">
        <f>IF($H$58=0,0,$H$25/$H$58)</f>
        <v>0</v>
      </c>
      <c r="I26" s="9">
        <f>IF($I$58=0,0,$I$25/$I$58)</f>
        <v>0</v>
      </c>
      <c r="J26" s="9">
        <f>IF($J$58=0,0,$J$25/$J$58)</f>
        <v>0</v>
      </c>
      <c r="K26" s="9">
        <f>IF($K$58=0,0,$K$25/$K$58)</f>
        <v>9.0909090909090912E-2</v>
      </c>
      <c r="L26" s="9">
        <f>IF($L$58=0,0,$L$25/$L$58)</f>
        <v>0.25</v>
      </c>
      <c r="M26" s="9">
        <f>IF($M$58=0,0,$M$25/$M$58)</f>
        <v>0</v>
      </c>
      <c r="N26" s="9">
        <f>IF($N$58=0,0,$N$25/$N$58)</f>
        <v>8.3333333333333329E-2</v>
      </c>
      <c r="O26" s="9">
        <f>IF($O$58=0,0,$O$25/$O$58)</f>
        <v>0</v>
      </c>
      <c r="P26" s="9">
        <f>IF($P$58=0,0,$P$25/$P$58)</f>
        <v>0</v>
      </c>
      <c r="Q26" s="9">
        <f>IF($Q$58=0,0,$Q$25/$Q$58)</f>
        <v>8.3333333333333329E-2</v>
      </c>
      <c r="R26" s="9">
        <f>IF($R$58=0,0,$R$25/$R$58)</f>
        <v>0</v>
      </c>
      <c r="S26" s="9">
        <f>IF($S$58=0,0,$S$25/$S$58)</f>
        <v>0</v>
      </c>
      <c r="T26" s="9">
        <f>IF($T$58=0,0,$T$25/$T$58)</f>
        <v>0</v>
      </c>
      <c r="U26" s="9">
        <f>IF($U$58=0,0,$U$25/$U$58)</f>
        <v>1.3201320132013201E-2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</v>
      </c>
    </row>
    <row r="28" spans="1:21" x14ac:dyDescent="0.25">
      <c r="A28" s="7"/>
      <c r="B28" s="8" t="s">
        <v>23</v>
      </c>
      <c r="C28" s="9">
        <f>IF($C$58=0,0,$C$27/$C$58)</f>
        <v>0</v>
      </c>
      <c r="D28" s="9">
        <f>IF($D$58=0,0,$D$27/$D$58)</f>
        <v>0</v>
      </c>
      <c r="E28" s="9">
        <f>IF($E$58=0,0,$E$27/$E$58)</f>
        <v>0</v>
      </c>
      <c r="F28" s="9">
        <f>IF($F$58=0,0,$F$27/$F$58)</f>
        <v>0</v>
      </c>
      <c r="G28" s="9">
        <f>IF($G$58=0,0,$G$27/$G$58)</f>
        <v>0</v>
      </c>
      <c r="H28" s="9">
        <f>IF($H$58=0,0,$H$27/$H$58)</f>
        <v>0</v>
      </c>
      <c r="I28" s="9">
        <f>IF($I$58=0,0,$I$27/$I$58)</f>
        <v>0</v>
      </c>
      <c r="J28" s="9">
        <f>IF($J$58=0,0,$J$27/$J$58)</f>
        <v>0</v>
      </c>
      <c r="K28" s="9">
        <f>IF($K$58=0,0,$K$27/$K$58)</f>
        <v>0</v>
      </c>
      <c r="L28" s="9">
        <f>IF($L$58=0,0,$L$27/$L$58)</f>
        <v>0</v>
      </c>
      <c r="M28" s="9">
        <f>IF($M$58=0,0,$M$27/$M$58)</f>
        <v>0</v>
      </c>
      <c r="N28" s="9">
        <f>IF($N$58=0,0,$N$27/$N$58)</f>
        <v>8.3333333333333329E-2</v>
      </c>
      <c r="O28" s="9">
        <f>IF($O$58=0,0,$O$27/$O$58)</f>
        <v>0</v>
      </c>
      <c r="P28" s="9">
        <f>IF($P$58=0,0,$P$27/$P$58)</f>
        <v>0</v>
      </c>
      <c r="Q28" s="9">
        <f>IF($Q$58=0,0,$Q$27/$Q$58)</f>
        <v>0</v>
      </c>
      <c r="R28" s="9">
        <f>IF($R$58=0,0,$R$27/$R$58)</f>
        <v>0</v>
      </c>
      <c r="S28" s="9">
        <f>IF($S$58=0,0,$S$27/$S$58)</f>
        <v>0</v>
      </c>
      <c r="T28" s="9">
        <f>IF($T$58=0,0,$T$27/$T$58)</f>
        <v>0</v>
      </c>
      <c r="U28" s="9">
        <f>IF($U$58=0,0,$U$27/$U$58)</f>
        <v>3.3003300330033004E-3</v>
      </c>
    </row>
    <row r="29" spans="1:21" x14ac:dyDescent="0.25">
      <c r="A29" s="5" t="s">
        <v>47</v>
      </c>
      <c r="B29" s="6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1</v>
      </c>
    </row>
    <row r="30" spans="1:21" x14ac:dyDescent="0.25">
      <c r="A30" s="7"/>
      <c r="B30" s="8" t="s">
        <v>23</v>
      </c>
      <c r="C30" s="9">
        <f>IF($C$58=0,0,$C$29/$C$58)</f>
        <v>0</v>
      </c>
      <c r="D30" s="9">
        <f>IF($D$58=0,0,$D$29/$D$58)</f>
        <v>0</v>
      </c>
      <c r="E30" s="9">
        <f>IF($E$58=0,0,$E$29/$E$58)</f>
        <v>0</v>
      </c>
      <c r="F30" s="9">
        <f>IF($F$58=0,0,$F$29/$F$58)</f>
        <v>0</v>
      </c>
      <c r="G30" s="9">
        <f>IF($G$58=0,0,$G$29/$G$58)</f>
        <v>0</v>
      </c>
      <c r="H30" s="9">
        <f>IF($H$58=0,0,$H$29/$H$58)</f>
        <v>0</v>
      </c>
      <c r="I30" s="9">
        <f>IF($I$58=0,0,$I$29/$I$58)</f>
        <v>0</v>
      </c>
      <c r="J30" s="9">
        <f>IF($J$58=0,0,$J$29/$J$58)</f>
        <v>0</v>
      </c>
      <c r="K30" s="9">
        <f>IF($K$58=0,0,$K$29/$K$58)</f>
        <v>9.0909090909090912E-2</v>
      </c>
      <c r="L30" s="9">
        <f>IF($L$58=0,0,$L$29/$L$58)</f>
        <v>0</v>
      </c>
      <c r="M30" s="9">
        <f>IF($M$58=0,0,$M$29/$M$58)</f>
        <v>0</v>
      </c>
      <c r="N30" s="9">
        <f>IF($N$58=0,0,$N$29/$N$58)</f>
        <v>0</v>
      </c>
      <c r="O30" s="9">
        <f>IF($O$58=0,0,$O$29/$O$58)</f>
        <v>0</v>
      </c>
      <c r="P30" s="9">
        <f>IF($P$58=0,0,$P$29/$P$58)</f>
        <v>0</v>
      </c>
      <c r="Q30" s="9">
        <f>IF($Q$58=0,0,$Q$29/$Q$58)</f>
        <v>0</v>
      </c>
      <c r="R30" s="9">
        <f>IF($R$58=0,0,$R$29/$R$58)</f>
        <v>0</v>
      </c>
      <c r="S30" s="9">
        <f>IF($S$58=0,0,$S$29/$S$58)</f>
        <v>0</v>
      </c>
      <c r="T30" s="9">
        <f>IF($T$58=0,0,$T$29/$T$58)</f>
        <v>0</v>
      </c>
      <c r="U30" s="9">
        <f>IF($U$58=0,0,$U$29/$U$58)</f>
        <v>3.3003300330033004E-3</v>
      </c>
    </row>
    <row r="31" spans="1:21" x14ac:dyDescent="0.25">
      <c r="A31" s="5" t="s">
        <v>48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2</v>
      </c>
    </row>
    <row r="32" spans="1:21" x14ac:dyDescent="0.25">
      <c r="A32" s="7"/>
      <c r="B32" s="8" t="s">
        <v>23</v>
      </c>
      <c r="C32" s="9">
        <f>IF($C$58=0,0,$C$31/$C$58)</f>
        <v>0</v>
      </c>
      <c r="D32" s="9">
        <f>IF($D$58=0,0,$D$31/$D$58)</f>
        <v>0</v>
      </c>
      <c r="E32" s="9">
        <f>IF($E$58=0,0,$E$31/$E$58)</f>
        <v>0</v>
      </c>
      <c r="F32" s="9">
        <f>IF($F$58=0,0,$F$31/$F$58)</f>
        <v>0</v>
      </c>
      <c r="G32" s="9">
        <f>IF($G$58=0,0,$G$31/$G$58)</f>
        <v>0</v>
      </c>
      <c r="H32" s="9">
        <f>IF($H$58=0,0,$H$31/$H$58)</f>
        <v>0</v>
      </c>
      <c r="I32" s="9">
        <f>IF($I$58=0,0,$I$31/$I$58)</f>
        <v>0</v>
      </c>
      <c r="J32" s="9">
        <f>IF($J$58=0,0,$J$31/$J$58)</f>
        <v>0</v>
      </c>
      <c r="K32" s="9">
        <f>IF($K$58=0,0,$K$31/$K$58)</f>
        <v>0</v>
      </c>
      <c r="L32" s="9">
        <f>IF($L$58=0,0,$L$31/$L$58)</f>
        <v>0</v>
      </c>
      <c r="M32" s="9">
        <f>IF($M$58=0,0,$M$31/$M$58)</f>
        <v>5.4054054054054057E-2</v>
      </c>
      <c r="N32" s="9">
        <f>IF($N$58=0,0,$N$31/$N$58)</f>
        <v>0</v>
      </c>
      <c r="O32" s="9">
        <f>IF($O$58=0,0,$O$31/$O$58)</f>
        <v>0</v>
      </c>
      <c r="P32" s="9">
        <f>IF($P$58=0,0,$P$31/$P$58)</f>
        <v>0</v>
      </c>
      <c r="Q32" s="9">
        <f>IF($Q$58=0,0,$Q$31/$Q$58)</f>
        <v>0</v>
      </c>
      <c r="R32" s="9">
        <f>IF($R$58=0,0,$R$31/$R$58)</f>
        <v>0</v>
      </c>
      <c r="S32" s="9">
        <f>IF($S$58=0,0,$S$31/$S$58)</f>
        <v>0</v>
      </c>
      <c r="T32" s="9">
        <f>IF($T$58=0,0,$T$31/$T$58)</f>
        <v>0</v>
      </c>
      <c r="U32" s="9">
        <f>IF($U$58=0,0,$U$31/$U$58)</f>
        <v>6.6006600660066007E-3</v>
      </c>
    </row>
    <row r="33" spans="1:21" x14ac:dyDescent="0.25">
      <c r="A33" s="5" t="s">
        <v>49</v>
      </c>
      <c r="B33" s="6" t="s">
        <v>22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0</v>
      </c>
      <c r="U33" s="5">
        <f>SUM($C$33:$T$33)</f>
        <v>7</v>
      </c>
    </row>
    <row r="34" spans="1:21" x14ac:dyDescent="0.25">
      <c r="A34" s="7"/>
      <c r="B34" s="8" t="s">
        <v>23</v>
      </c>
      <c r="C34" s="9">
        <f>IF($C$58=0,0,$C$33/$C$58)</f>
        <v>1.7094017094017096E-2</v>
      </c>
      <c r="D34" s="9">
        <f>IF($D$58=0,0,$D$33/$D$58)</f>
        <v>0</v>
      </c>
      <c r="E34" s="9">
        <f>IF($E$58=0,0,$E$33/$E$58)</f>
        <v>0</v>
      </c>
      <c r="F34" s="9">
        <f>IF($F$58=0,0,$F$33/$F$58)</f>
        <v>0</v>
      </c>
      <c r="G34" s="9">
        <f>IF($G$58=0,0,$G$33/$G$58)</f>
        <v>0</v>
      </c>
      <c r="H34" s="9">
        <f>IF($H$58=0,0,$H$33/$H$58)</f>
        <v>0</v>
      </c>
      <c r="I34" s="9">
        <f>IF($I$58=0,0,$I$33/$I$58)</f>
        <v>0</v>
      </c>
      <c r="J34" s="9">
        <f>IF($J$58=0,0,$J$33/$J$58)</f>
        <v>0.1111111111111111</v>
      </c>
      <c r="K34" s="9">
        <f>IF($K$58=0,0,$K$33/$K$58)</f>
        <v>0</v>
      </c>
      <c r="L34" s="9">
        <f>IF($L$58=0,0,$L$33/$L$58)</f>
        <v>0</v>
      </c>
      <c r="M34" s="9">
        <f>IF($M$58=0,0,$M$33/$M$58)</f>
        <v>2.7027027027027029E-2</v>
      </c>
      <c r="N34" s="9">
        <f>IF($N$58=0,0,$N$33/$N$58)</f>
        <v>0</v>
      </c>
      <c r="O34" s="9">
        <f>IF($O$58=0,0,$O$33/$O$58)</f>
        <v>0</v>
      </c>
      <c r="P34" s="9">
        <f>IF($P$58=0,0,$P$33/$P$58)</f>
        <v>0</v>
      </c>
      <c r="Q34" s="9">
        <f>IF($Q$58=0,0,$Q$33/$Q$58)</f>
        <v>8.3333333333333329E-2</v>
      </c>
      <c r="R34" s="9">
        <f>IF($R$58=0,0,$R$33/$R$58)</f>
        <v>0.1111111111111111</v>
      </c>
      <c r="S34" s="9">
        <f>IF($S$58=0,0,$S$33/$S$58)</f>
        <v>0</v>
      </c>
      <c r="T34" s="9">
        <f>IF($T$58=0,0,$T$33/$T$58)</f>
        <v>0</v>
      </c>
      <c r="U34" s="9">
        <f>IF($U$58=0,0,$U$33/$U$58)</f>
        <v>2.3102310231023101E-2</v>
      </c>
    </row>
    <row r="35" spans="1:21" x14ac:dyDescent="0.25">
      <c r="A35" s="5" t="s">
        <v>50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1</v>
      </c>
    </row>
    <row r="36" spans="1:21" x14ac:dyDescent="0.25">
      <c r="A36" s="7"/>
      <c r="B36" s="8" t="s">
        <v>23</v>
      </c>
      <c r="C36" s="9">
        <f>IF($C$58=0,0,$C$35/$C$58)</f>
        <v>0</v>
      </c>
      <c r="D36" s="9">
        <f>IF($D$58=0,0,$D$35/$D$58)</f>
        <v>0</v>
      </c>
      <c r="E36" s="9">
        <f>IF($E$58=0,0,$E$35/$E$58)</f>
        <v>0</v>
      </c>
      <c r="F36" s="9">
        <f>IF($F$58=0,0,$F$35/$F$58)</f>
        <v>0</v>
      </c>
      <c r="G36" s="9">
        <f>IF($G$58=0,0,$G$35/$G$58)</f>
        <v>0</v>
      </c>
      <c r="H36" s="9">
        <f>IF($H$58=0,0,$H$35/$H$58)</f>
        <v>0</v>
      </c>
      <c r="I36" s="9">
        <f>IF($I$58=0,0,$I$35/$I$58)</f>
        <v>0</v>
      </c>
      <c r="J36" s="9">
        <f>IF($J$58=0,0,$J$35/$J$58)</f>
        <v>0</v>
      </c>
      <c r="K36" s="9">
        <f>IF($K$58=0,0,$K$35/$K$58)</f>
        <v>0</v>
      </c>
      <c r="L36" s="9">
        <f>IF($L$58=0,0,$L$35/$L$58)</f>
        <v>0</v>
      </c>
      <c r="M36" s="9">
        <f>IF($M$58=0,0,$M$35/$M$58)</f>
        <v>0</v>
      </c>
      <c r="N36" s="9">
        <f>IF($N$58=0,0,$N$35/$N$58)</f>
        <v>0</v>
      </c>
      <c r="O36" s="9">
        <f>IF($O$58=0,0,$O$35/$O$58)</f>
        <v>0</v>
      </c>
      <c r="P36" s="9">
        <f>IF($P$58=0,0,$P$35/$P$58)</f>
        <v>0</v>
      </c>
      <c r="Q36" s="9">
        <f>IF($Q$58=0,0,$Q$35/$Q$58)</f>
        <v>8.3333333333333329E-2</v>
      </c>
      <c r="R36" s="9">
        <f>IF($R$58=0,0,$R$35/$R$58)</f>
        <v>0</v>
      </c>
      <c r="S36" s="9">
        <f>IF($S$58=0,0,$S$35/$S$58)</f>
        <v>0</v>
      </c>
      <c r="T36" s="9">
        <f>IF($T$58=0,0,$T$35/$T$58)</f>
        <v>0</v>
      </c>
      <c r="U36" s="9">
        <f>IF($U$58=0,0,$U$35/$U$58)</f>
        <v>3.3003300330033004E-3</v>
      </c>
    </row>
    <row r="37" spans="1:21" x14ac:dyDescent="0.25">
      <c r="A37" s="5" t="s">
        <v>51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IF($C$58=0,0,$C$37/$C$58)</f>
        <v>0</v>
      </c>
      <c r="D38" s="9">
        <f>IF($D$58=0,0,$D$37/$D$58)</f>
        <v>0</v>
      </c>
      <c r="E38" s="9">
        <f>IF($E$58=0,0,$E$37/$E$58)</f>
        <v>0</v>
      </c>
      <c r="F38" s="9">
        <f>IF($F$58=0,0,$F$37/$F$58)</f>
        <v>0</v>
      </c>
      <c r="G38" s="9">
        <f>IF($G$58=0,0,$G$37/$G$58)</f>
        <v>0</v>
      </c>
      <c r="H38" s="9">
        <f>IF($H$58=0,0,$H$37/$H$58)</f>
        <v>0</v>
      </c>
      <c r="I38" s="9">
        <f>IF($I$58=0,0,$I$37/$I$58)</f>
        <v>2.3255813953488372E-2</v>
      </c>
      <c r="J38" s="9">
        <f>IF($J$58=0,0,$J$37/$J$58)</f>
        <v>0</v>
      </c>
      <c r="K38" s="9">
        <f>IF($K$58=0,0,$K$37/$K$58)</f>
        <v>0</v>
      </c>
      <c r="L38" s="9">
        <f>IF($L$58=0,0,$L$37/$L$58)</f>
        <v>0</v>
      </c>
      <c r="M38" s="9">
        <f>IF($M$58=0,0,$M$37/$M$58)</f>
        <v>0</v>
      </c>
      <c r="N38" s="9">
        <f>IF($N$58=0,0,$N$37/$N$58)</f>
        <v>0</v>
      </c>
      <c r="O38" s="9">
        <f>IF($O$58=0,0,$O$37/$O$58)</f>
        <v>0</v>
      </c>
      <c r="P38" s="9">
        <f>IF($P$58=0,0,$P$37/$P$58)</f>
        <v>0</v>
      </c>
      <c r="Q38" s="9">
        <f>IF($Q$58=0,0,$Q$37/$Q$58)</f>
        <v>0</v>
      </c>
      <c r="R38" s="9">
        <f>IF($R$58=0,0,$R$37/$R$58)</f>
        <v>0.1111111111111111</v>
      </c>
      <c r="S38" s="9">
        <f>IF($S$58=0,0,$S$37/$S$58)</f>
        <v>0</v>
      </c>
      <c r="T38" s="9">
        <f>IF($T$58=0,0,$T$37/$T$58)</f>
        <v>0</v>
      </c>
      <c r="U38" s="9">
        <f>IF($U$58=0,0,$U$37/$U$58)</f>
        <v>6.6006600660066007E-3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IF($C$58=0,0,$C$39/$C$58)</f>
        <v>0</v>
      </c>
      <c r="D40" s="9">
        <f>IF($D$58=0,0,$D$39/$D$58)</f>
        <v>0</v>
      </c>
      <c r="E40" s="9">
        <f>IF($E$58=0,0,$E$39/$E$58)</f>
        <v>0</v>
      </c>
      <c r="F40" s="9">
        <f>IF($F$58=0,0,$F$39/$F$58)</f>
        <v>0</v>
      </c>
      <c r="G40" s="9">
        <f>IF($G$58=0,0,$G$39/$G$58)</f>
        <v>0</v>
      </c>
      <c r="H40" s="9">
        <f>IF($H$58=0,0,$H$39/$H$58)</f>
        <v>0</v>
      </c>
      <c r="I40" s="9">
        <f>IF($I$58=0,0,$I$39/$I$58)</f>
        <v>0</v>
      </c>
      <c r="J40" s="9">
        <f>IF($J$58=0,0,$J$39/$J$58)</f>
        <v>0</v>
      </c>
      <c r="K40" s="9">
        <f>IF($K$58=0,0,$K$39/$K$58)</f>
        <v>0</v>
      </c>
      <c r="L40" s="9">
        <f>IF($L$58=0,0,$L$39/$L$58)</f>
        <v>0</v>
      </c>
      <c r="M40" s="9">
        <f>IF($M$58=0,0,$M$39/$M$58)</f>
        <v>0</v>
      </c>
      <c r="N40" s="9">
        <f>IF($N$58=0,0,$N$39/$N$58)</f>
        <v>0</v>
      </c>
      <c r="O40" s="9">
        <f>IF($O$58=0,0,$O$39/$O$58)</f>
        <v>0</v>
      </c>
      <c r="P40" s="9">
        <f>IF($P$58=0,0,$P$39/$P$58)</f>
        <v>0</v>
      </c>
      <c r="Q40" s="9">
        <f>IF($Q$58=0,0,$Q$39/$Q$58)</f>
        <v>0</v>
      </c>
      <c r="R40" s="9">
        <f>IF($R$58=0,0,$R$39/$R$58)</f>
        <v>0</v>
      </c>
      <c r="S40" s="9">
        <f>IF($S$58=0,0,$S$39/$S$58)</f>
        <v>0</v>
      </c>
      <c r="T40" s="9">
        <f>IF($T$58=0,0,$T$39/$T$58)</f>
        <v>0</v>
      </c>
      <c r="U40" s="9">
        <f>IF($U$58=0,0,$U$39/$U$58)</f>
        <v>0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</v>
      </c>
    </row>
    <row r="42" spans="1:21" x14ac:dyDescent="0.25">
      <c r="A42" s="7"/>
      <c r="B42" s="8" t="s">
        <v>23</v>
      </c>
      <c r="C42" s="9">
        <f>IF($C$58=0,0,$C$41/$C$58)</f>
        <v>0</v>
      </c>
      <c r="D42" s="9">
        <f>IF($D$58=0,0,$D$41/$D$58)</f>
        <v>0</v>
      </c>
      <c r="E42" s="9">
        <f>IF($E$58=0,0,$E$41/$E$58)</f>
        <v>0</v>
      </c>
      <c r="F42" s="9">
        <f>IF($F$58=0,0,$F$41/$F$58)</f>
        <v>0</v>
      </c>
      <c r="G42" s="9">
        <f>IF($G$58=0,0,$G$41/$G$58)</f>
        <v>0</v>
      </c>
      <c r="H42" s="9">
        <f>IF($H$58=0,0,$H$41/$H$58)</f>
        <v>0</v>
      </c>
      <c r="I42" s="9">
        <f>IF($I$58=0,0,$I$41/$I$58)</f>
        <v>0</v>
      </c>
      <c r="J42" s="9">
        <f>IF($J$58=0,0,$J$41/$J$58)</f>
        <v>0</v>
      </c>
      <c r="K42" s="9">
        <f>IF($K$58=0,0,$K$41/$K$58)</f>
        <v>0</v>
      </c>
      <c r="L42" s="9">
        <f>IF($L$58=0,0,$L$41/$L$58)</f>
        <v>0</v>
      </c>
      <c r="M42" s="9">
        <f>IF($M$58=0,0,$M$41/$M$58)</f>
        <v>2.7027027027027029E-2</v>
      </c>
      <c r="N42" s="9">
        <f>IF($N$58=0,0,$N$41/$N$58)</f>
        <v>0</v>
      </c>
      <c r="O42" s="9">
        <f>IF($O$58=0,0,$O$41/$O$58)</f>
        <v>0</v>
      </c>
      <c r="P42" s="9">
        <f>IF($P$58=0,0,$P$41/$P$58)</f>
        <v>0</v>
      </c>
      <c r="Q42" s="9">
        <f>IF($Q$58=0,0,$Q$41/$Q$58)</f>
        <v>0</v>
      </c>
      <c r="R42" s="9">
        <f>IF($R$58=0,0,$R$41/$R$58)</f>
        <v>0</v>
      </c>
      <c r="S42" s="9">
        <f>IF($S$58=0,0,$S$41/$S$58)</f>
        <v>0</v>
      </c>
      <c r="T42" s="9">
        <f>IF($T$58=0,0,$T$41/$T$58)</f>
        <v>0</v>
      </c>
      <c r="U42" s="9">
        <f>IF($U$58=0,0,$U$41/$U$58)</f>
        <v>3.3003300330033004E-3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IF($C$58=0,0,$C$43/$C$58)</f>
        <v>0</v>
      </c>
      <c r="D44" s="9">
        <f>IF($D$58=0,0,$D$43/$D$58)</f>
        <v>0</v>
      </c>
      <c r="E44" s="9">
        <f>IF($E$58=0,0,$E$43/$E$58)</f>
        <v>0</v>
      </c>
      <c r="F44" s="9">
        <f>IF($F$58=0,0,$F$43/$F$58)</f>
        <v>0</v>
      </c>
      <c r="G44" s="9">
        <f>IF($G$58=0,0,$G$43/$G$58)</f>
        <v>0</v>
      </c>
      <c r="H44" s="9">
        <f>IF($H$58=0,0,$H$43/$H$58)</f>
        <v>0</v>
      </c>
      <c r="I44" s="9">
        <f>IF($I$58=0,0,$I$43/$I$58)</f>
        <v>0</v>
      </c>
      <c r="J44" s="9">
        <f>IF($J$58=0,0,$J$43/$J$58)</f>
        <v>0</v>
      </c>
      <c r="K44" s="9">
        <f>IF($K$58=0,0,$K$43/$K$58)</f>
        <v>0</v>
      </c>
      <c r="L44" s="9">
        <f>IF($L$58=0,0,$L$43/$L$58)</f>
        <v>0</v>
      </c>
      <c r="M44" s="9">
        <f>IF($M$58=0,0,$M$43/$M$58)</f>
        <v>0</v>
      </c>
      <c r="N44" s="9">
        <f>IF($N$58=0,0,$N$43/$N$58)</f>
        <v>0</v>
      </c>
      <c r="O44" s="9">
        <f>IF($O$58=0,0,$O$43/$O$58)</f>
        <v>0</v>
      </c>
      <c r="P44" s="9">
        <f>IF($P$58=0,0,$P$43/$P$58)</f>
        <v>0</v>
      </c>
      <c r="Q44" s="9">
        <f>IF($Q$58=0,0,$Q$43/$Q$58)</f>
        <v>0</v>
      </c>
      <c r="R44" s="9">
        <f>IF($R$58=0,0,$R$43/$R$58)</f>
        <v>0</v>
      </c>
      <c r="S44" s="9">
        <f>IF($S$58=0,0,$S$43/$S$58)</f>
        <v>0</v>
      </c>
      <c r="T44" s="9">
        <f>IF($T$58=0,0,$T$43/$T$58)</f>
        <v>0</v>
      </c>
      <c r="U44" s="9">
        <f>IF($U$58=0,0,$U$43/$U$58)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</v>
      </c>
    </row>
    <row r="46" spans="1:21" x14ac:dyDescent="0.25">
      <c r="A46" s="7"/>
      <c r="B46" s="8" t="s">
        <v>23</v>
      </c>
      <c r="C46" s="9">
        <f>IF($C$58=0,0,$C$45/$C$58)</f>
        <v>0</v>
      </c>
      <c r="D46" s="9">
        <f>IF($D$58=0,0,$D$45/$D$58)</f>
        <v>0</v>
      </c>
      <c r="E46" s="9">
        <f>IF($E$58=0,0,$E$45/$E$58)</f>
        <v>0</v>
      </c>
      <c r="F46" s="9">
        <f>IF($F$58=0,0,$F$45/$F$58)</f>
        <v>0</v>
      </c>
      <c r="G46" s="9">
        <f>IF($G$58=0,0,$G$45/$G$58)</f>
        <v>0</v>
      </c>
      <c r="H46" s="9">
        <f>IF($H$58=0,0,$H$45/$H$58)</f>
        <v>0</v>
      </c>
      <c r="I46" s="9">
        <f>IF($I$58=0,0,$I$45/$I$58)</f>
        <v>0</v>
      </c>
      <c r="J46" s="9">
        <f>IF($J$58=0,0,$J$45/$J$58)</f>
        <v>0</v>
      </c>
      <c r="K46" s="9">
        <f>IF($K$58=0,0,$K$45/$K$58)</f>
        <v>0</v>
      </c>
      <c r="L46" s="9">
        <f>IF($L$58=0,0,$L$45/$L$58)</f>
        <v>0</v>
      </c>
      <c r="M46" s="9">
        <f>IF($M$58=0,0,$M$45/$M$58)</f>
        <v>2.7027027027027029E-2</v>
      </c>
      <c r="N46" s="9">
        <f>IF($N$58=0,0,$N$45/$N$58)</f>
        <v>0</v>
      </c>
      <c r="O46" s="9">
        <f>IF($O$58=0,0,$O$45/$O$58)</f>
        <v>0</v>
      </c>
      <c r="P46" s="9">
        <f>IF($P$58=0,0,$P$45/$P$58)</f>
        <v>0</v>
      </c>
      <c r="Q46" s="9">
        <f>IF($Q$58=0,0,$Q$45/$Q$58)</f>
        <v>0</v>
      </c>
      <c r="R46" s="9">
        <f>IF($R$58=0,0,$R$45/$R$58)</f>
        <v>0</v>
      </c>
      <c r="S46" s="9">
        <f>IF($S$58=0,0,$S$45/$S$58)</f>
        <v>0</v>
      </c>
      <c r="T46" s="9">
        <f>IF($T$58=0,0,$T$45/$T$58)</f>
        <v>0</v>
      </c>
      <c r="U46" s="9">
        <f>IF($U$58=0,0,$U$45/$U$58)</f>
        <v>3.3003300330033004E-3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1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2</v>
      </c>
    </row>
    <row r="48" spans="1:21" x14ac:dyDescent="0.25">
      <c r="A48" s="7"/>
      <c r="B48" s="8" t="s">
        <v>23</v>
      </c>
      <c r="C48" s="9">
        <f>IF($C$58=0,0,$C$47/$C$58)</f>
        <v>0</v>
      </c>
      <c r="D48" s="9">
        <f>IF($D$58=0,0,$D$47/$D$58)</f>
        <v>9.0909090909090912E-2</v>
      </c>
      <c r="E48" s="9">
        <f>IF($E$58=0,0,$E$47/$E$58)</f>
        <v>0</v>
      </c>
      <c r="F48" s="9">
        <f>IF($F$58=0,0,$F$47/$F$58)</f>
        <v>1</v>
      </c>
      <c r="G48" s="9">
        <f>IF($G$58=0,0,$G$47/$G$58)</f>
        <v>0</v>
      </c>
      <c r="H48" s="9">
        <f>IF($H$58=0,0,$H$47/$H$58)</f>
        <v>0</v>
      </c>
      <c r="I48" s="9">
        <f>IF($I$58=0,0,$I$47/$I$58)</f>
        <v>0</v>
      </c>
      <c r="J48" s="9">
        <f>IF($J$58=0,0,$J$47/$J$58)</f>
        <v>0</v>
      </c>
      <c r="K48" s="9">
        <f>IF($K$58=0,0,$K$47/$K$58)</f>
        <v>0</v>
      </c>
      <c r="L48" s="9">
        <f>IF($L$58=0,0,$L$47/$L$58)</f>
        <v>0</v>
      </c>
      <c r="M48" s="9">
        <f>IF($M$58=0,0,$M$47/$M$58)</f>
        <v>0</v>
      </c>
      <c r="N48" s="9">
        <f>IF($N$58=0,0,$N$47/$N$58)</f>
        <v>0</v>
      </c>
      <c r="O48" s="9">
        <f>IF($O$58=0,0,$O$47/$O$58)</f>
        <v>0</v>
      </c>
      <c r="P48" s="9">
        <f>IF($P$58=0,0,$P$47/$P$58)</f>
        <v>0</v>
      </c>
      <c r="Q48" s="9">
        <f>IF($Q$58=0,0,$Q$47/$Q$58)</f>
        <v>0</v>
      </c>
      <c r="R48" s="9">
        <f>IF($R$58=0,0,$R$47/$R$58)</f>
        <v>0</v>
      </c>
      <c r="S48" s="9">
        <f>IF($S$58=0,0,$S$47/$S$58)</f>
        <v>0</v>
      </c>
      <c r="T48" s="9">
        <f>IF($T$58=0,0,$T$47/$T$58)</f>
        <v>0</v>
      </c>
      <c r="U48" s="9">
        <f>IF($U$58=0,0,$U$47/$U$58)</f>
        <v>6.6006600660066007E-3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1</v>
      </c>
    </row>
    <row r="50" spans="1:21" x14ac:dyDescent="0.25">
      <c r="A50" s="7"/>
      <c r="B50" s="8" t="s">
        <v>23</v>
      </c>
      <c r="C50" s="9">
        <f>IF($C$58=0,0,$C$49/$C$58)</f>
        <v>0</v>
      </c>
      <c r="D50" s="9">
        <f>IF($D$58=0,0,$D$49/$D$58)</f>
        <v>0</v>
      </c>
      <c r="E50" s="9">
        <f>IF($E$58=0,0,$E$49/$E$58)</f>
        <v>0</v>
      </c>
      <c r="F50" s="9">
        <f>IF($F$58=0,0,$F$49/$F$58)</f>
        <v>0</v>
      </c>
      <c r="G50" s="9">
        <f>IF($G$58=0,0,$G$49/$G$58)</f>
        <v>0</v>
      </c>
      <c r="H50" s="9">
        <f>IF($H$58=0,0,$H$49/$H$58)</f>
        <v>0</v>
      </c>
      <c r="I50" s="9">
        <f>IF($I$58=0,0,$I$49/$I$58)</f>
        <v>0</v>
      </c>
      <c r="J50" s="9">
        <f>IF($J$58=0,0,$J$49/$J$58)</f>
        <v>0</v>
      </c>
      <c r="K50" s="9">
        <f>IF($K$58=0,0,$K$49/$K$58)</f>
        <v>0</v>
      </c>
      <c r="L50" s="9">
        <f>IF($L$58=0,0,$L$49/$L$58)</f>
        <v>0</v>
      </c>
      <c r="M50" s="9">
        <f>IF($M$58=0,0,$M$49/$M$58)</f>
        <v>0</v>
      </c>
      <c r="N50" s="9">
        <f>IF($N$58=0,0,$N$49/$N$58)</f>
        <v>0</v>
      </c>
      <c r="O50" s="9">
        <f>IF($O$58=0,0,$O$49/$O$58)</f>
        <v>0</v>
      </c>
      <c r="P50" s="9">
        <f>IF($P$58=0,0,$P$49/$P$58)</f>
        <v>8.3333333333333329E-2</v>
      </c>
      <c r="Q50" s="9">
        <f>IF($Q$58=0,0,$Q$49/$Q$58)</f>
        <v>0</v>
      </c>
      <c r="R50" s="9">
        <f>IF($R$58=0,0,$R$49/$R$58)</f>
        <v>0</v>
      </c>
      <c r="S50" s="9">
        <f>IF($S$58=0,0,$S$49/$S$58)</f>
        <v>0</v>
      </c>
      <c r="T50" s="9">
        <f>IF($T$58=0,0,$T$49/$T$58)</f>
        <v>0</v>
      </c>
      <c r="U50" s="9">
        <f>IF($U$58=0,0,$U$49/$U$58)</f>
        <v>3.3003300330033004E-3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x14ac:dyDescent="0.25">
      <c r="A52" s="7"/>
      <c r="B52" s="8" t="s">
        <v>23</v>
      </c>
      <c r="C52" s="9">
        <f>IF($C$58=0,0,$C$51/$C$58)</f>
        <v>0</v>
      </c>
      <c r="D52" s="9">
        <f>IF($D$58=0,0,$D$51/$D$58)</f>
        <v>0</v>
      </c>
      <c r="E52" s="9">
        <f>IF($E$58=0,0,$E$51/$E$58)</f>
        <v>0</v>
      </c>
      <c r="F52" s="9">
        <f>IF($F$58=0,0,$F$51/$F$58)</f>
        <v>0</v>
      </c>
      <c r="G52" s="9">
        <f>IF($G$58=0,0,$G$51/$G$58)</f>
        <v>0</v>
      </c>
      <c r="H52" s="9">
        <f>IF($H$58=0,0,$H$51/$H$58)</f>
        <v>0</v>
      </c>
      <c r="I52" s="9">
        <f>IF($I$58=0,0,$I$51/$I$58)</f>
        <v>0</v>
      </c>
      <c r="J52" s="9">
        <f>IF($J$58=0,0,$J$51/$J$58)</f>
        <v>0</v>
      </c>
      <c r="K52" s="9">
        <f>IF($K$58=0,0,$K$51/$K$58)</f>
        <v>0</v>
      </c>
      <c r="L52" s="9">
        <f>IF($L$58=0,0,$L$51/$L$58)</f>
        <v>0</v>
      </c>
      <c r="M52" s="9">
        <f>IF($M$58=0,0,$M$51/$M$58)</f>
        <v>0</v>
      </c>
      <c r="N52" s="9">
        <f>IF($N$58=0,0,$N$51/$N$58)</f>
        <v>0</v>
      </c>
      <c r="O52" s="9">
        <f>IF($O$58=0,0,$O$51/$O$58)</f>
        <v>0</v>
      </c>
      <c r="P52" s="9">
        <f>IF($P$58=0,0,$P$51/$P$58)</f>
        <v>0</v>
      </c>
      <c r="Q52" s="9">
        <f>IF($Q$58=0,0,$Q$51/$Q$58)</f>
        <v>0</v>
      </c>
      <c r="R52" s="9">
        <f>IF($R$58=0,0,$R$51/$R$58)</f>
        <v>0</v>
      </c>
      <c r="S52" s="9">
        <f>IF($S$58=0,0,$S$51/$S$58)</f>
        <v>0</v>
      </c>
      <c r="T52" s="9">
        <f>IF($T$58=0,0,$T$51/$T$58)</f>
        <v>0</v>
      </c>
      <c r="U52" s="9">
        <f>IF($U$58=0,0,$U$51/$U$58)</f>
        <v>0</v>
      </c>
    </row>
    <row r="53" spans="1:21" x14ac:dyDescent="0.25">
      <c r="A53" s="5" t="s">
        <v>59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IF($C$58=0,0,$C$53/$C$58)</f>
        <v>0</v>
      </c>
      <c r="D54" s="9">
        <f>IF($D$58=0,0,$D$53/$D$58)</f>
        <v>0</v>
      </c>
      <c r="E54" s="9">
        <f>IF($E$58=0,0,$E$53/$E$58)</f>
        <v>0</v>
      </c>
      <c r="F54" s="9">
        <f>IF($F$58=0,0,$F$53/$F$58)</f>
        <v>0</v>
      </c>
      <c r="G54" s="9">
        <f>IF($G$58=0,0,$G$53/$G$58)</f>
        <v>0</v>
      </c>
      <c r="H54" s="9">
        <f>IF($H$58=0,0,$H$53/$H$58)</f>
        <v>0</v>
      </c>
      <c r="I54" s="9">
        <f>IF($I$58=0,0,$I$53/$I$58)</f>
        <v>0</v>
      </c>
      <c r="J54" s="9">
        <f>IF($J$58=0,0,$J$53/$J$58)</f>
        <v>0</v>
      </c>
      <c r="K54" s="9">
        <f>IF($K$58=0,0,$K$53/$K$58)</f>
        <v>0</v>
      </c>
      <c r="L54" s="9">
        <f>IF($L$58=0,0,$L$53/$L$58)</f>
        <v>0</v>
      </c>
      <c r="M54" s="9">
        <f>IF($M$58=0,0,$M$53/$M$58)</f>
        <v>0</v>
      </c>
      <c r="N54" s="9">
        <f>IF($N$58=0,0,$N$53/$N$58)</f>
        <v>0</v>
      </c>
      <c r="O54" s="9">
        <f>IF($O$58=0,0,$O$53/$O$58)</f>
        <v>0</v>
      </c>
      <c r="P54" s="9">
        <f>IF($P$58=0,0,$P$53/$P$58)</f>
        <v>0</v>
      </c>
      <c r="Q54" s="9">
        <f>IF($Q$58=0,0,$Q$53/$Q$58)</f>
        <v>0</v>
      </c>
      <c r="R54" s="9">
        <f>IF($R$58=0,0,$R$53/$R$58)</f>
        <v>0</v>
      </c>
      <c r="S54" s="9">
        <f>IF($S$58=0,0,$S$53/$S$58)</f>
        <v>0</v>
      </c>
      <c r="T54" s="9">
        <f>IF($T$58=0,0,$T$53/$T$58)</f>
        <v>0</v>
      </c>
      <c r="U54" s="9">
        <f>IF($U$58=0,0,$U$53/$U$58)</f>
        <v>0</v>
      </c>
    </row>
    <row r="55" spans="1:21" x14ac:dyDescent="0.25">
      <c r="A55" s="5" t="s">
        <v>60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IF($C$58=0,0,$C$55/$C$58)</f>
        <v>0</v>
      </c>
      <c r="D56" s="9">
        <f>IF($D$58=0,0,$D$55/$D$58)</f>
        <v>0</v>
      </c>
      <c r="E56" s="9">
        <f>IF($E$58=0,0,$E$55/$E$58)</f>
        <v>0</v>
      </c>
      <c r="F56" s="9">
        <f>IF($F$58=0,0,$F$55/$F$58)</f>
        <v>0</v>
      </c>
      <c r="G56" s="9">
        <f>IF($G$58=0,0,$G$55/$G$58)</f>
        <v>0</v>
      </c>
      <c r="H56" s="9">
        <f>IF($H$58=0,0,$H$55/$H$58)</f>
        <v>0</v>
      </c>
      <c r="I56" s="9">
        <f>IF($I$58=0,0,$I$55/$I$58)</f>
        <v>0</v>
      </c>
      <c r="J56" s="9">
        <f>IF($J$58=0,0,$J$55/$J$58)</f>
        <v>0</v>
      </c>
      <c r="K56" s="9">
        <f>IF($K$58=0,0,$K$55/$K$58)</f>
        <v>0</v>
      </c>
      <c r="L56" s="9">
        <f>IF($L$58=0,0,$L$55/$L$58)</f>
        <v>0</v>
      </c>
      <c r="M56" s="9">
        <f>IF($M$58=0,0,$M$55/$M$58)</f>
        <v>0</v>
      </c>
      <c r="N56" s="9">
        <f>IF($N$58=0,0,$N$55/$N$58)</f>
        <v>0</v>
      </c>
      <c r="O56" s="9">
        <f>IF($O$58=0,0,$O$55/$O$58)</f>
        <v>0</v>
      </c>
      <c r="P56" s="9">
        <f>IF($P$58=0,0,$P$55/$P$58)</f>
        <v>0</v>
      </c>
      <c r="Q56" s="9">
        <f>IF($Q$58=0,0,$Q$55/$Q$58)</f>
        <v>0</v>
      </c>
      <c r="R56" s="9">
        <f>IF($R$58=0,0,$R$55/$R$58)</f>
        <v>0</v>
      </c>
      <c r="S56" s="9">
        <f>IF($S$58=0,0,$S$55/$S$58)</f>
        <v>0</v>
      </c>
      <c r="T56" s="9">
        <f>IF($T$58=0,0,$T$55/$T$58)</f>
        <v>0</v>
      </c>
      <c r="U56" s="9">
        <f>IF($U$58=0,0,$U$55/$U$58)</f>
        <v>0</v>
      </c>
    </row>
    <row r="58" spans="1:21" x14ac:dyDescent="0.25">
      <c r="B58" s="4" t="s">
        <v>61</v>
      </c>
      <c r="C58" s="5">
        <f>$C$9+$C$11+$C$13+$C$15+$C$17+$C$19+$C$21+$C$23+$C$25+$C$27+$C$29+$C$31+$C$33+$C$35+$C$37+$C$39+$C$41+$C$43+$C$45+$C$47+$C$49+$C$51+$C$53+$C$55</f>
        <v>117</v>
      </c>
      <c r="D58" s="5">
        <f>$D$9+$D$11+$D$13+$D$15+$D$17+$D$19+$D$21+$D$23+$D$25+$D$27+$D$29+$D$31+$D$33+$D$35+$D$37+$D$39+$D$41+$D$43+$D$45+$D$47+$D$49+$D$51+$D$53+$D$55</f>
        <v>11</v>
      </c>
      <c r="E58" s="5">
        <f>$E$9+$E$11+$E$13+$E$15+$E$17+$E$19+$E$21+$E$23+$E$25+$E$27+$E$29+$E$31+$E$33+$E$35+$E$37+$E$39+$E$41+$E$43+$E$45+$E$47+$E$49+$E$51+$E$53+$E$55</f>
        <v>2</v>
      </c>
      <c r="F58" s="5">
        <f>$F$9+$F$11+$F$13+$F$15+$F$17+$F$19+$F$21+$F$23+$F$25+$F$27+$F$29+$F$31+$F$33+$F$35+$F$37+$F$39+$F$41+$F$43+$F$45+$F$47+$F$49+$F$51+$F$53+$F$55</f>
        <v>1</v>
      </c>
      <c r="G58" s="5">
        <f>$G$9+$G$11+$G$13+$G$15+$G$17+$G$19+$G$21+$G$23+$G$25+$G$27+$G$29+$G$31+$G$33+$G$35+$G$37+$G$39+$G$41+$G$43+$G$45+$G$47+$G$49+$G$51+$G$53+$G$55</f>
        <v>1</v>
      </c>
      <c r="H58" s="5">
        <f>$H$9+$H$11+$H$13+$H$15+$H$17+$H$19+$H$21+$H$23+$H$25+$H$27+$H$29+$H$31+$H$33+$H$35+$H$37+$H$39+$H$41+$H$43+$H$45+$H$47+$H$49+$H$51+$H$53+$H$55</f>
        <v>7</v>
      </c>
      <c r="I58" s="5">
        <f>$I$9+$I$11+$I$13+$I$15+$I$17+$I$19+$I$21+$I$23+$I$25+$I$27+$I$29+$I$31+$I$33+$I$35+$I$37+$I$39+$I$41+$I$43+$I$45+$I$47+$I$49+$I$51+$I$53+$I$55</f>
        <v>43</v>
      </c>
      <c r="J58" s="5">
        <f>$J$9+$J$11+$J$13+$J$15+$J$17+$J$19+$J$21+$J$23+$J$25+$J$27+$J$29+$J$31+$J$33+$J$35+$J$37+$J$39+$J$41+$J$43+$J$45+$J$47+$J$49+$J$51+$J$53+$J$55</f>
        <v>18</v>
      </c>
      <c r="K58" s="5">
        <f>$K$9+$K$11+$K$13+$K$15+$K$17+$K$19+$K$21+$K$23+$K$25+$K$27+$K$29+$K$31+$K$33+$K$35+$K$37+$K$39+$K$41+$K$43+$K$45+$K$47+$K$49+$K$51+$K$53+$K$55</f>
        <v>11</v>
      </c>
      <c r="L58" s="5">
        <f>$L$9+$L$11+$L$13+$L$15+$L$17+$L$19+$L$21+$L$23+$L$25+$L$27+$L$29+$L$31+$L$33+$L$35+$L$37+$L$39+$L$41+$L$43+$L$45+$L$47+$L$49+$L$51+$L$53+$L$55</f>
        <v>4</v>
      </c>
      <c r="M58" s="5">
        <f>$M$9+$M$11+$M$13+$M$15+$M$17+$M$19+$M$21+$M$23+$M$25+$M$27+$M$29+$M$31+$M$33+$M$35+$M$37+$M$39+$M$41+$M$43+$M$45+$M$47+$M$49+$M$51+$M$53+$M$55</f>
        <v>37</v>
      </c>
      <c r="N58" s="5">
        <f>$N$9+$N$11+$N$13+$N$15+$N$17+$N$19+$N$21+$N$23+$N$25+$N$27+$N$29+$N$31+$N$33+$N$35+$N$37+$N$39+$N$41+$N$43+$N$45+$N$47+$N$49+$N$51+$N$53+$N$55</f>
        <v>12</v>
      </c>
      <c r="O58" s="5">
        <f>$O$9+$O$11+$O$13+$O$15+$O$17+$O$19+$O$21+$O$23+$O$25+$O$27+$O$29+$O$31+$O$33+$O$35+$O$37+$O$39+$O$41+$O$43+$O$45+$O$47+$O$49+$O$51+$O$53+$O$55</f>
        <v>1</v>
      </c>
      <c r="P58" s="5">
        <f>$P$9+$P$11+$P$13+$P$15+$P$17+$P$19+$P$21+$P$23+$P$25+$P$27+$P$29+$P$31+$P$33+$P$35+$P$37+$P$39+$P$41+$P$43+$P$45+$P$47+$P$49+$P$51+$P$53+$P$55</f>
        <v>12</v>
      </c>
      <c r="Q58" s="5">
        <f>$Q$9+$Q$11+$Q$13+$Q$15+$Q$17+$Q$19+$Q$21+$Q$23+$Q$25+$Q$27+$Q$29+$Q$31+$Q$33+$Q$35+$Q$37+$Q$39+$Q$41+$Q$43+$Q$45+$Q$47+$Q$49+$Q$51+$Q$53+$Q$55</f>
        <v>12</v>
      </c>
      <c r="R58" s="5">
        <f>$R$9+$R$11+$R$13+$R$15+$R$17+$R$19+$R$21+$R$23+$R$25+$R$27+$R$29+$R$31+$R$33+$R$35+$R$37+$R$39+$R$41+$R$43+$R$45+$R$47+$R$49+$R$51+$R$53+$R$55</f>
        <v>9</v>
      </c>
      <c r="S58" s="5">
        <f>$S$9+$S$11+$S$13+$S$15+$S$17+$S$19+$S$21+$S$23+$S$25+$S$27+$S$29+$S$31+$S$33+$S$35+$S$37+$S$39+$S$41+$S$43+$S$45+$S$47+$S$49+$S$51+$S$53+$S$55</f>
        <v>3</v>
      </c>
      <c r="T58" s="5">
        <f>$T$9+$T$11+$T$13+$T$15+$T$17+$T$19+$T$21+$T$23+$T$25+$T$27+$T$29+$T$31+$T$33+$T$35+$T$37+$T$39+$T$41+$T$43+$T$45+$T$47+$T$49+$T$51+$T$53+$T$55</f>
        <v>2</v>
      </c>
      <c r="U58" s="5">
        <f>SUM($C$58:$T$58)</f>
        <v>303</v>
      </c>
    </row>
    <row r="59" spans="1:21" x14ac:dyDescent="0.25">
      <c r="C59" s="10">
        <f>$C$58/$U$58</f>
        <v>0.38613861386138615</v>
      </c>
      <c r="D59" s="10">
        <f>$D$58/$U$58</f>
        <v>3.6303630363036306E-2</v>
      </c>
      <c r="E59" s="10">
        <f>$E$58/$U$58</f>
        <v>6.6006600660066007E-3</v>
      </c>
      <c r="F59" s="10">
        <f>$F$58/$U$58</f>
        <v>3.3003300330033004E-3</v>
      </c>
      <c r="G59" s="10">
        <f>$G$58/$U$58</f>
        <v>3.3003300330033004E-3</v>
      </c>
      <c r="H59" s="10">
        <f>$H$58/$U$58</f>
        <v>2.3102310231023101E-2</v>
      </c>
      <c r="I59" s="10">
        <f>$I$58/$U$58</f>
        <v>0.14191419141914191</v>
      </c>
      <c r="J59" s="10">
        <f>$J$58/$U$58</f>
        <v>5.9405940594059403E-2</v>
      </c>
      <c r="K59" s="10">
        <f>$K$58/$U$58</f>
        <v>3.6303630363036306E-2</v>
      </c>
      <c r="L59" s="10">
        <f>$L$58/$U$58</f>
        <v>1.3201320132013201E-2</v>
      </c>
      <c r="M59" s="10">
        <f>$M$58/$U$58</f>
        <v>0.12211221122112212</v>
      </c>
      <c r="N59" s="10">
        <f>$N$58/$U$58</f>
        <v>3.9603960396039604E-2</v>
      </c>
      <c r="O59" s="10">
        <f>$O$58/$U$58</f>
        <v>3.3003300330033004E-3</v>
      </c>
      <c r="P59" s="10">
        <f>$P$58/$U$58</f>
        <v>3.9603960396039604E-2</v>
      </c>
      <c r="Q59" s="10">
        <f>$Q$58/$U$58</f>
        <v>3.9603960396039604E-2</v>
      </c>
      <c r="R59" s="10">
        <f>$R$58/$U$58</f>
        <v>2.9702970297029702E-2</v>
      </c>
      <c r="S59" s="10">
        <f>$S$58/$U$58</f>
        <v>9.9009900990099011E-3</v>
      </c>
      <c r="T59" s="10">
        <f>$T$58/$U$58</f>
        <v>6.6006600660066007E-3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63</v>
      </c>
      <c r="B9" s="6" t="s">
        <v>22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6</v>
      </c>
    </row>
    <row r="10" spans="1:21" x14ac:dyDescent="0.25">
      <c r="A10" s="7"/>
      <c r="B10" s="8" t="s">
        <v>23</v>
      </c>
      <c r="C10" s="9">
        <f>IF($C$46=0,0,$C$9/$C$46)</f>
        <v>8.5470085470085479E-3</v>
      </c>
      <c r="D10" s="9">
        <f>IF($D$46=0,0,$D$9/$D$46)</f>
        <v>0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4.6511627906976744E-2</v>
      </c>
      <c r="J10" s="9">
        <f>IF($J$46=0,0,$J$9/$J$46)</f>
        <v>5.5555555555555552E-2</v>
      </c>
      <c r="K10" s="9">
        <f>IF($K$46=0,0,$K$9/$K$46)</f>
        <v>0</v>
      </c>
      <c r="L10" s="9">
        <f>IF($L$46=0,0,$L$9/$L$46)</f>
        <v>0</v>
      </c>
      <c r="M10" s="9">
        <f>IF($M$46=0,0,$M$9/$M$46)</f>
        <v>0</v>
      </c>
      <c r="N10" s="9">
        <f>IF($N$46=0,0,$N$9/$N$46)</f>
        <v>0</v>
      </c>
      <c r="O10" s="9">
        <f>IF($O$46=0,0,$O$9/$O$46)</f>
        <v>0</v>
      </c>
      <c r="P10" s="9">
        <f>IF($P$46=0,0,$P$9/$P$46)</f>
        <v>8.3333333333333329E-2</v>
      </c>
      <c r="Q10" s="9">
        <f>IF($Q$46=0,0,$Q$9/$Q$46)</f>
        <v>8.3333333333333329E-2</v>
      </c>
      <c r="R10" s="9">
        <f>IF($R$46=0,0,$R$9/$R$46)</f>
        <v>0</v>
      </c>
      <c r="S10" s="9">
        <f>IF($S$46=0,0,$S$9/$S$46)</f>
        <v>0</v>
      </c>
      <c r="T10" s="9">
        <f>IF($T$46=0,0,$T$9/$T$46)</f>
        <v>0</v>
      </c>
      <c r="U10" s="9">
        <f>IF($U$46=0,0,$U$9/$U$46)</f>
        <v>1.9801980198019802E-2</v>
      </c>
    </row>
    <row r="11" spans="1:21" x14ac:dyDescent="0.25">
      <c r="A11" s="5" t="s">
        <v>64</v>
      </c>
      <c r="B11" s="6" t="s">
        <v>22</v>
      </c>
      <c r="C11" s="5">
        <v>12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5</v>
      </c>
      <c r="J11" s="5">
        <v>2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23</v>
      </c>
    </row>
    <row r="12" spans="1:21" x14ac:dyDescent="0.25">
      <c r="A12" s="7"/>
      <c r="B12" s="8" t="s">
        <v>23</v>
      </c>
      <c r="C12" s="9">
        <f>IF($C$46=0,0,$C$11/$C$46)</f>
        <v>0.10256410256410256</v>
      </c>
      <c r="D12" s="9">
        <f>IF($D$46=0,0,$D$11/$D$46)</f>
        <v>0</v>
      </c>
      <c r="E12" s="9">
        <f>IF($E$46=0,0,$E$11/$E$46)</f>
        <v>0</v>
      </c>
      <c r="F12" s="9">
        <f>IF($F$46=0,0,$F$11/$F$46)</f>
        <v>0</v>
      </c>
      <c r="G12" s="9">
        <f>IF($G$46=0,0,$G$11/$G$46)</f>
        <v>0</v>
      </c>
      <c r="H12" s="9">
        <f>IF($H$46=0,0,$H$11/$H$46)</f>
        <v>0.14285714285714285</v>
      </c>
      <c r="I12" s="9">
        <f>IF($I$46=0,0,$I$11/$I$46)</f>
        <v>0.11627906976744186</v>
      </c>
      <c r="J12" s="9">
        <f>IF($J$46=0,0,$J$11/$J$46)</f>
        <v>0.1111111111111111</v>
      </c>
      <c r="K12" s="9">
        <f>IF($K$46=0,0,$K$11/$K$46)</f>
        <v>0</v>
      </c>
      <c r="L12" s="9">
        <f>IF($L$46=0,0,$L$11/$L$46)</f>
        <v>0</v>
      </c>
      <c r="M12" s="9">
        <f>IF($M$46=0,0,$M$11/$M$46)</f>
        <v>5.4054054054054057E-2</v>
      </c>
      <c r="N12" s="9">
        <f>IF($N$46=0,0,$N$11/$N$46)</f>
        <v>0</v>
      </c>
      <c r="O12" s="9">
        <f>IF($O$46=0,0,$O$11/$O$46)</f>
        <v>0</v>
      </c>
      <c r="P12" s="9">
        <f>IF($P$46=0,0,$P$11/$P$46)</f>
        <v>8.3333333333333329E-2</v>
      </c>
      <c r="Q12" s="9">
        <f>IF($Q$46=0,0,$Q$11/$Q$46)</f>
        <v>0</v>
      </c>
      <c r="R12" s="9">
        <f>IF($R$46=0,0,$R$11/$R$46)</f>
        <v>0</v>
      </c>
      <c r="S12" s="9">
        <f>IF($S$46=0,0,$S$11/$S$46)</f>
        <v>0</v>
      </c>
      <c r="T12" s="9">
        <f>IF($T$46=0,0,$T$11/$T$46)</f>
        <v>0</v>
      </c>
      <c r="U12" s="9">
        <f>IF($U$46=0,0,$U$11/$U$46)</f>
        <v>7.590759075907591E-2</v>
      </c>
    </row>
    <row r="13" spans="1:21" x14ac:dyDescent="0.25">
      <c r="A13" s="5" t="s">
        <v>65</v>
      </c>
      <c r="B13" s="6" t="s">
        <v>22</v>
      </c>
      <c r="C13" s="5">
        <v>6</v>
      </c>
      <c r="D13" s="5">
        <v>1</v>
      </c>
      <c r="E13" s="5">
        <v>0</v>
      </c>
      <c r="F13" s="5">
        <v>0</v>
      </c>
      <c r="G13" s="5">
        <v>0</v>
      </c>
      <c r="H13" s="5">
        <v>1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1</v>
      </c>
      <c r="S13" s="5">
        <v>0</v>
      </c>
      <c r="T13" s="5">
        <v>0</v>
      </c>
      <c r="U13" s="5">
        <f>SUM($C$13:$T$13)</f>
        <v>14</v>
      </c>
    </row>
    <row r="14" spans="1:21" x14ac:dyDescent="0.25">
      <c r="A14" s="7"/>
      <c r="B14" s="8" t="s">
        <v>23</v>
      </c>
      <c r="C14" s="9">
        <f>IF($C$46=0,0,$C$13/$C$46)</f>
        <v>5.128205128205128E-2</v>
      </c>
      <c r="D14" s="9">
        <f>IF($D$46=0,0,$D$13/$D$46)</f>
        <v>9.0909090909090912E-2</v>
      </c>
      <c r="E14" s="9">
        <f>IF($E$46=0,0,$E$13/$E$46)</f>
        <v>0</v>
      </c>
      <c r="F14" s="9">
        <f>IF($F$46=0,0,$F$13/$F$46)</f>
        <v>0</v>
      </c>
      <c r="G14" s="9">
        <f>IF($G$46=0,0,$G$13/$G$46)</f>
        <v>0</v>
      </c>
      <c r="H14" s="9">
        <f>IF($H$46=0,0,$H$13/$H$46)</f>
        <v>0.14285714285714285</v>
      </c>
      <c r="I14" s="9">
        <f>IF($I$46=0,0,$I$13/$I$46)</f>
        <v>6.9767441860465115E-2</v>
      </c>
      <c r="J14" s="9">
        <f>IF($J$46=0,0,$J$13/$J$46)</f>
        <v>5.5555555555555552E-2</v>
      </c>
      <c r="K14" s="9">
        <f>IF($K$46=0,0,$K$13/$K$46)</f>
        <v>0</v>
      </c>
      <c r="L14" s="9">
        <f>IF($L$46=0,0,$L$13/$L$46)</f>
        <v>0</v>
      </c>
      <c r="M14" s="9">
        <f>IF($M$46=0,0,$M$13/$M$46)</f>
        <v>0</v>
      </c>
      <c r="N14" s="9">
        <f>IF($N$46=0,0,$N$13/$N$46)</f>
        <v>0</v>
      </c>
      <c r="O14" s="9">
        <f>IF($O$46=0,0,$O$13/$O$46)</f>
        <v>0</v>
      </c>
      <c r="P14" s="9">
        <f>IF($P$46=0,0,$P$13/$P$46)</f>
        <v>8.3333333333333329E-2</v>
      </c>
      <c r="Q14" s="9">
        <f>IF($Q$46=0,0,$Q$13/$Q$46)</f>
        <v>0</v>
      </c>
      <c r="R14" s="9">
        <f>IF($R$46=0,0,$R$13/$R$46)</f>
        <v>0.1111111111111111</v>
      </c>
      <c r="S14" s="9">
        <f>IF($S$46=0,0,$S$13/$S$46)</f>
        <v>0</v>
      </c>
      <c r="T14" s="9">
        <f>IF($T$46=0,0,$T$13/$T$46)</f>
        <v>0</v>
      </c>
      <c r="U14" s="9">
        <f>IF($U$46=0,0,$U$13/$U$46)</f>
        <v>4.6204620462046202E-2</v>
      </c>
    </row>
    <row r="15" spans="1:21" x14ac:dyDescent="0.25">
      <c r="A15" s="5" t="s">
        <v>66</v>
      </c>
      <c r="B15" s="6" t="s">
        <v>22</v>
      </c>
      <c r="C15" s="5">
        <v>19</v>
      </c>
      <c r="D15" s="5">
        <v>0</v>
      </c>
      <c r="E15" s="5">
        <v>0</v>
      </c>
      <c r="F15" s="5">
        <v>1</v>
      </c>
      <c r="G15" s="5">
        <v>0</v>
      </c>
      <c r="H15" s="5">
        <v>1</v>
      </c>
      <c r="I15" s="5">
        <v>10</v>
      </c>
      <c r="J15" s="5">
        <v>2</v>
      </c>
      <c r="K15" s="5">
        <v>1</v>
      </c>
      <c r="L15" s="5">
        <v>1</v>
      </c>
      <c r="M15" s="5">
        <v>1</v>
      </c>
      <c r="N15" s="5">
        <v>1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38</v>
      </c>
    </row>
    <row r="16" spans="1:21" x14ac:dyDescent="0.25">
      <c r="A16" s="7"/>
      <c r="B16" s="8" t="s">
        <v>23</v>
      </c>
      <c r="C16" s="9">
        <f>IF($C$46=0,0,$C$15/$C$46)</f>
        <v>0.1623931623931624</v>
      </c>
      <c r="D16" s="9">
        <f>IF($D$46=0,0,$D$15/$D$46)</f>
        <v>0</v>
      </c>
      <c r="E16" s="9">
        <f>IF($E$46=0,0,$E$15/$E$46)</f>
        <v>0</v>
      </c>
      <c r="F16" s="9">
        <f>IF($F$46=0,0,$F$15/$F$46)</f>
        <v>1</v>
      </c>
      <c r="G16" s="9">
        <f>IF($G$46=0,0,$G$15/$G$46)</f>
        <v>0</v>
      </c>
      <c r="H16" s="9">
        <f>IF($H$46=0,0,$H$15/$H$46)</f>
        <v>0.14285714285714285</v>
      </c>
      <c r="I16" s="9">
        <f>IF($I$46=0,0,$I$15/$I$46)</f>
        <v>0.23255813953488372</v>
      </c>
      <c r="J16" s="9">
        <f>IF($J$46=0,0,$J$15/$J$46)</f>
        <v>0.1111111111111111</v>
      </c>
      <c r="K16" s="9">
        <f>IF($K$46=0,0,$K$15/$K$46)</f>
        <v>9.0909090909090912E-2</v>
      </c>
      <c r="L16" s="9">
        <f>IF($L$46=0,0,$L$15/$L$46)</f>
        <v>0.25</v>
      </c>
      <c r="M16" s="9">
        <f>IF($M$46=0,0,$M$15/$M$46)</f>
        <v>2.7027027027027029E-2</v>
      </c>
      <c r="N16" s="9">
        <f>IF($N$46=0,0,$N$15/$N$46)</f>
        <v>8.3333333333333329E-2</v>
      </c>
      <c r="O16" s="9">
        <f>IF($O$46=0,0,$O$15/$O$46)</f>
        <v>0</v>
      </c>
      <c r="P16" s="9">
        <f>IF($P$46=0,0,$P$15/$P$46)</f>
        <v>0</v>
      </c>
      <c r="Q16" s="9">
        <f>IF($Q$46=0,0,$Q$15/$Q$46)</f>
        <v>8.3333333333333329E-2</v>
      </c>
      <c r="R16" s="9">
        <f>IF($R$46=0,0,$R$15/$R$46)</f>
        <v>0</v>
      </c>
      <c r="S16" s="9">
        <f>IF($S$46=0,0,$S$15/$S$46)</f>
        <v>0</v>
      </c>
      <c r="T16" s="9">
        <f>IF($T$46=0,0,$T$15/$T$46)</f>
        <v>0</v>
      </c>
      <c r="U16" s="9">
        <f>IF($U$46=0,0,$U$15/$U$46)</f>
        <v>0.1254125412541254</v>
      </c>
    </row>
    <row r="17" spans="1:21" x14ac:dyDescent="0.25">
      <c r="A17" s="5" t="s">
        <v>67</v>
      </c>
      <c r="B17" s="6" t="s">
        <v>22</v>
      </c>
      <c r="C17" s="5">
        <v>5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1</v>
      </c>
      <c r="K17" s="5">
        <v>0</v>
      </c>
      <c r="L17" s="5">
        <v>0</v>
      </c>
      <c r="M17" s="5">
        <v>3</v>
      </c>
      <c r="N17" s="5">
        <v>0</v>
      </c>
      <c r="O17" s="5">
        <v>0</v>
      </c>
      <c r="P17" s="5">
        <v>1</v>
      </c>
      <c r="Q17" s="5">
        <v>2</v>
      </c>
      <c r="R17" s="5">
        <v>1</v>
      </c>
      <c r="S17" s="5">
        <v>0</v>
      </c>
      <c r="T17" s="5">
        <v>0</v>
      </c>
      <c r="U17" s="5">
        <f>SUM($C$17:$T$17)</f>
        <v>16</v>
      </c>
    </row>
    <row r="18" spans="1:21" x14ac:dyDescent="0.25">
      <c r="A18" s="7"/>
      <c r="B18" s="8" t="s">
        <v>23</v>
      </c>
      <c r="C18" s="9">
        <f>IF($C$46=0,0,$C$17/$C$46)</f>
        <v>4.2735042735042736E-2</v>
      </c>
      <c r="D18" s="9">
        <f>IF($D$46=0,0,$D$17/$D$46)</f>
        <v>0</v>
      </c>
      <c r="E18" s="9">
        <f>IF($E$46=0,0,$E$17/$E$46)</f>
        <v>0</v>
      </c>
      <c r="F18" s="9">
        <f>IF($F$46=0,0,$F$17/$F$46)</f>
        <v>0</v>
      </c>
      <c r="G18" s="9">
        <f>IF($G$46=0,0,$G$17/$G$46)</f>
        <v>0</v>
      </c>
      <c r="H18" s="9">
        <f>IF($H$46=0,0,$H$17/$H$46)</f>
        <v>0.14285714285714285</v>
      </c>
      <c r="I18" s="9">
        <f>IF($I$46=0,0,$I$17/$I$46)</f>
        <v>4.6511627906976744E-2</v>
      </c>
      <c r="J18" s="9">
        <f>IF($J$46=0,0,$J$17/$J$46)</f>
        <v>5.5555555555555552E-2</v>
      </c>
      <c r="K18" s="9">
        <f>IF($K$46=0,0,$K$17/$K$46)</f>
        <v>0</v>
      </c>
      <c r="L18" s="9">
        <f>IF($L$46=0,0,$L$17/$L$46)</f>
        <v>0</v>
      </c>
      <c r="M18" s="9">
        <f>IF($M$46=0,0,$M$17/$M$46)</f>
        <v>8.1081081081081086E-2</v>
      </c>
      <c r="N18" s="9">
        <f>IF($N$46=0,0,$N$17/$N$46)</f>
        <v>0</v>
      </c>
      <c r="O18" s="9">
        <f>IF($O$46=0,0,$O$17/$O$46)</f>
        <v>0</v>
      </c>
      <c r="P18" s="9">
        <f>IF($P$46=0,0,$P$17/$P$46)</f>
        <v>8.3333333333333329E-2</v>
      </c>
      <c r="Q18" s="9">
        <f>IF($Q$46=0,0,$Q$17/$Q$46)</f>
        <v>0.16666666666666666</v>
      </c>
      <c r="R18" s="9">
        <f>IF($R$46=0,0,$R$17/$R$46)</f>
        <v>0.1111111111111111</v>
      </c>
      <c r="S18" s="9">
        <f>IF($S$46=0,0,$S$17/$S$46)</f>
        <v>0</v>
      </c>
      <c r="T18" s="9">
        <f>IF($T$46=0,0,$T$17/$T$46)</f>
        <v>0</v>
      </c>
      <c r="U18" s="9">
        <f>IF($U$46=0,0,$U$17/$U$46)</f>
        <v>5.2805280528052806E-2</v>
      </c>
    </row>
    <row r="19" spans="1:21" x14ac:dyDescent="0.25">
      <c r="A19" s="5" t="s">
        <v>68</v>
      </c>
      <c r="B19" s="6" t="s">
        <v>22</v>
      </c>
      <c r="C19" s="5">
        <v>18</v>
      </c>
      <c r="D19" s="5">
        <v>2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3</v>
      </c>
      <c r="K19" s="5">
        <v>4</v>
      </c>
      <c r="L19" s="5">
        <v>1</v>
      </c>
      <c r="M19" s="5">
        <v>3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33</v>
      </c>
    </row>
    <row r="20" spans="1:21" x14ac:dyDescent="0.25">
      <c r="A20" s="7"/>
      <c r="B20" s="8" t="s">
        <v>23</v>
      </c>
      <c r="C20" s="9">
        <f>IF($C$46=0,0,$C$19/$C$46)</f>
        <v>0.15384615384615385</v>
      </c>
      <c r="D20" s="9">
        <f>IF($D$46=0,0,$D$19/$D$46)</f>
        <v>0.18181818181818182</v>
      </c>
      <c r="E20" s="9">
        <f>IF($E$46=0,0,$E$19/$E$46)</f>
        <v>0</v>
      </c>
      <c r="F20" s="9">
        <f>IF($F$46=0,0,$F$19/$F$46)</f>
        <v>0</v>
      </c>
      <c r="G20" s="9">
        <f>IF($G$46=0,0,$G$19/$G$46)</f>
        <v>1</v>
      </c>
      <c r="H20" s="9">
        <f>IF($H$46=0,0,$H$19/$H$46)</f>
        <v>0</v>
      </c>
      <c r="I20" s="9">
        <f>IF($I$46=0,0,$I$19/$I$46)</f>
        <v>0</v>
      </c>
      <c r="J20" s="9">
        <f>IF($J$46=0,0,$J$19/$J$46)</f>
        <v>0.16666666666666666</v>
      </c>
      <c r="K20" s="9">
        <f>IF($K$46=0,0,$K$19/$K$46)</f>
        <v>0.36363636363636365</v>
      </c>
      <c r="L20" s="9">
        <f>IF($L$46=0,0,$L$19/$L$46)</f>
        <v>0.25</v>
      </c>
      <c r="M20" s="9">
        <f>IF($M$46=0,0,$M$19/$M$46)</f>
        <v>8.1081081081081086E-2</v>
      </c>
      <c r="N20" s="9">
        <f>IF($N$46=0,0,$N$19/$N$46)</f>
        <v>0</v>
      </c>
      <c r="O20" s="9">
        <f>IF($O$46=0,0,$O$19/$O$46)</f>
        <v>0</v>
      </c>
      <c r="P20" s="9">
        <f>IF($P$46=0,0,$P$19/$P$46)</f>
        <v>0</v>
      </c>
      <c r="Q20" s="9">
        <f>IF($Q$46=0,0,$Q$19/$Q$46)</f>
        <v>8.3333333333333329E-2</v>
      </c>
      <c r="R20" s="9">
        <f>IF($R$46=0,0,$R$19/$R$46)</f>
        <v>0</v>
      </c>
      <c r="S20" s="9">
        <f>IF($S$46=0,0,$S$19/$S$46)</f>
        <v>0</v>
      </c>
      <c r="T20" s="9">
        <f>IF($T$46=0,0,$T$19/$T$46)</f>
        <v>0</v>
      </c>
      <c r="U20" s="9">
        <f>IF($U$46=0,0,$U$19/$U$46)</f>
        <v>0.10891089108910891</v>
      </c>
    </row>
    <row r="21" spans="1:21" x14ac:dyDescent="0.25">
      <c r="A21" s="5" t="s">
        <v>69</v>
      </c>
      <c r="B21" s="6" t="s">
        <v>22</v>
      </c>
      <c r="C21" s="5">
        <v>14</v>
      </c>
      <c r="D21" s="5">
        <v>3</v>
      </c>
      <c r="E21" s="5">
        <v>0</v>
      </c>
      <c r="F21" s="5">
        <v>0</v>
      </c>
      <c r="G21" s="5">
        <v>0</v>
      </c>
      <c r="H21" s="5">
        <v>1</v>
      </c>
      <c r="I21" s="5">
        <v>4</v>
      </c>
      <c r="J21" s="5">
        <v>4</v>
      </c>
      <c r="K21" s="5">
        <v>3</v>
      </c>
      <c r="L21" s="5">
        <v>1</v>
      </c>
      <c r="M21" s="5">
        <v>11</v>
      </c>
      <c r="N21" s="5">
        <v>3</v>
      </c>
      <c r="O21" s="5">
        <v>0</v>
      </c>
      <c r="P21" s="5">
        <v>2</v>
      </c>
      <c r="Q21" s="5">
        <v>5</v>
      </c>
      <c r="R21" s="5">
        <v>4</v>
      </c>
      <c r="S21" s="5">
        <v>2</v>
      </c>
      <c r="T21" s="5">
        <v>1</v>
      </c>
      <c r="U21" s="5">
        <f>SUM($C$21:$T$21)</f>
        <v>58</v>
      </c>
    </row>
    <row r="22" spans="1:21" x14ac:dyDescent="0.25">
      <c r="A22" s="7"/>
      <c r="B22" s="8" t="s">
        <v>23</v>
      </c>
      <c r="C22" s="9">
        <f>IF($C$46=0,0,$C$21/$C$46)</f>
        <v>0.11965811965811966</v>
      </c>
      <c r="D22" s="9">
        <f>IF($D$46=0,0,$D$21/$D$46)</f>
        <v>0.27272727272727271</v>
      </c>
      <c r="E22" s="9">
        <f>IF($E$46=0,0,$E$21/$E$46)</f>
        <v>0</v>
      </c>
      <c r="F22" s="9">
        <f>IF($F$46=0,0,$F$21/$F$46)</f>
        <v>0</v>
      </c>
      <c r="G22" s="9">
        <f>IF($G$46=0,0,$G$21/$G$46)</f>
        <v>0</v>
      </c>
      <c r="H22" s="9">
        <f>IF($H$46=0,0,$H$21/$H$46)</f>
        <v>0.14285714285714285</v>
      </c>
      <c r="I22" s="9">
        <f>IF($I$46=0,0,$I$21/$I$46)</f>
        <v>9.3023255813953487E-2</v>
      </c>
      <c r="J22" s="9">
        <f>IF($J$46=0,0,$J$21/$J$46)</f>
        <v>0.22222222222222221</v>
      </c>
      <c r="K22" s="9">
        <f>IF($K$46=0,0,$K$21/$K$46)</f>
        <v>0.27272727272727271</v>
      </c>
      <c r="L22" s="9">
        <f>IF($L$46=0,0,$L$21/$L$46)</f>
        <v>0.25</v>
      </c>
      <c r="M22" s="9">
        <f>IF($M$46=0,0,$M$21/$M$46)</f>
        <v>0.29729729729729731</v>
      </c>
      <c r="N22" s="9">
        <f>IF($N$46=0,0,$N$21/$N$46)</f>
        <v>0.25</v>
      </c>
      <c r="O22" s="9">
        <f>IF($O$46=0,0,$O$21/$O$46)</f>
        <v>0</v>
      </c>
      <c r="P22" s="9">
        <f>IF($P$46=0,0,$P$21/$P$46)</f>
        <v>0.16666666666666666</v>
      </c>
      <c r="Q22" s="9">
        <f>IF($Q$46=0,0,$Q$21/$Q$46)</f>
        <v>0.41666666666666669</v>
      </c>
      <c r="R22" s="9">
        <f>IF($R$46=0,0,$R$21/$R$46)</f>
        <v>0.44444444444444442</v>
      </c>
      <c r="S22" s="9">
        <f>IF($S$46=0,0,$S$21/$S$46)</f>
        <v>0.66666666666666663</v>
      </c>
      <c r="T22" s="9">
        <f>IF($T$46=0,0,$T$21/$T$46)</f>
        <v>0.5</v>
      </c>
      <c r="U22" s="9">
        <f>IF($U$46=0,0,$U$21/$U$46)</f>
        <v>0.19141914191419143</v>
      </c>
    </row>
    <row r="23" spans="1:21" x14ac:dyDescent="0.25">
      <c r="A23" s="5" t="s">
        <v>70</v>
      </c>
      <c r="B23" s="6" t="s">
        <v>22</v>
      </c>
      <c r="C23" s="5">
        <v>13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5">
        <v>4</v>
      </c>
      <c r="J23" s="5">
        <v>0</v>
      </c>
      <c r="K23" s="5">
        <v>0</v>
      </c>
      <c r="L23" s="5">
        <v>1</v>
      </c>
      <c r="M23" s="5">
        <v>8</v>
      </c>
      <c r="N23" s="5">
        <v>1</v>
      </c>
      <c r="O23" s="5">
        <v>0</v>
      </c>
      <c r="P23" s="5">
        <v>5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35</v>
      </c>
    </row>
    <row r="24" spans="1:21" x14ac:dyDescent="0.25">
      <c r="A24" s="7"/>
      <c r="B24" s="8" t="s">
        <v>23</v>
      </c>
      <c r="C24" s="9">
        <f>IF($C$46=0,0,$C$23/$C$46)</f>
        <v>0.1111111111111111</v>
      </c>
      <c r="D24" s="9">
        <f>IF($D$46=0,0,$D$23/$D$46)</f>
        <v>9.0909090909090912E-2</v>
      </c>
      <c r="E24" s="9">
        <f>IF($E$46=0,0,$E$23/$E$46)</f>
        <v>0.5</v>
      </c>
      <c r="F24" s="9">
        <f>IF($F$46=0,0,$F$23/$F$46)</f>
        <v>0</v>
      </c>
      <c r="G24" s="9">
        <f>IF($G$46=0,0,$G$23/$G$46)</f>
        <v>0</v>
      </c>
      <c r="H24" s="9">
        <f>IF($H$46=0,0,$H$23/$H$46)</f>
        <v>0.14285714285714285</v>
      </c>
      <c r="I24" s="9">
        <f>IF($I$46=0,0,$I$23/$I$46)</f>
        <v>9.3023255813953487E-2</v>
      </c>
      <c r="J24" s="9">
        <f>IF($J$46=0,0,$J$23/$J$46)</f>
        <v>0</v>
      </c>
      <c r="K24" s="9">
        <f>IF($K$46=0,0,$K$23/$K$46)</f>
        <v>0</v>
      </c>
      <c r="L24" s="9">
        <f>IF($L$46=0,0,$L$23/$L$46)</f>
        <v>0.25</v>
      </c>
      <c r="M24" s="9">
        <f>IF($M$46=0,0,$M$23/$M$46)</f>
        <v>0.21621621621621623</v>
      </c>
      <c r="N24" s="9">
        <f>IF($N$46=0,0,$N$23/$N$46)</f>
        <v>8.3333333333333329E-2</v>
      </c>
      <c r="O24" s="9">
        <f>IF($O$46=0,0,$O$23/$O$46)</f>
        <v>0</v>
      </c>
      <c r="P24" s="9">
        <f>IF($P$46=0,0,$P$23/$P$46)</f>
        <v>0.41666666666666669</v>
      </c>
      <c r="Q24" s="9">
        <f>IF($Q$46=0,0,$Q$23/$Q$46)</f>
        <v>0</v>
      </c>
      <c r="R24" s="9">
        <f>IF($R$46=0,0,$R$23/$R$46)</f>
        <v>0</v>
      </c>
      <c r="S24" s="9">
        <f>IF($S$46=0,0,$S$23/$S$46)</f>
        <v>0</v>
      </c>
      <c r="T24" s="9">
        <f>IF($T$46=0,0,$T$23/$T$46)</f>
        <v>0</v>
      </c>
      <c r="U24" s="9">
        <f>IF($U$46=0,0,$U$23/$U$46)</f>
        <v>0.11551155115511551</v>
      </c>
    </row>
    <row r="25" spans="1:21" x14ac:dyDescent="0.25">
      <c r="A25" s="5" t="s">
        <v>71</v>
      </c>
      <c r="B25" s="6" t="s">
        <v>22</v>
      </c>
      <c r="C25" s="5">
        <v>13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6</v>
      </c>
      <c r="J25" s="5">
        <v>2</v>
      </c>
      <c r="K25" s="5">
        <v>3</v>
      </c>
      <c r="L25" s="5">
        <v>0</v>
      </c>
      <c r="M25" s="5">
        <v>6</v>
      </c>
      <c r="N25" s="5">
        <v>6</v>
      </c>
      <c r="O25" s="5">
        <v>1</v>
      </c>
      <c r="P25" s="5">
        <v>0</v>
      </c>
      <c r="Q25" s="5">
        <v>2</v>
      </c>
      <c r="R25" s="5">
        <v>3</v>
      </c>
      <c r="S25" s="5">
        <v>1</v>
      </c>
      <c r="T25" s="5">
        <v>1</v>
      </c>
      <c r="U25" s="5">
        <f>SUM($C$25:$T$25)</f>
        <v>45</v>
      </c>
    </row>
    <row r="26" spans="1:21" x14ac:dyDescent="0.25">
      <c r="A26" s="7"/>
      <c r="B26" s="8" t="s">
        <v>23</v>
      </c>
      <c r="C26" s="9">
        <f>IF($C$46=0,0,$C$25/$C$46)</f>
        <v>0.1111111111111111</v>
      </c>
      <c r="D26" s="9">
        <f>IF($D$46=0,0,$D$25/$D$46)</f>
        <v>0</v>
      </c>
      <c r="E26" s="9">
        <f>IF($E$46=0,0,$E$25/$E$46)</f>
        <v>0.5</v>
      </c>
      <c r="F26" s="9">
        <f>IF($F$46=0,0,$F$25/$F$46)</f>
        <v>0</v>
      </c>
      <c r="G26" s="9">
        <f>IF($G$46=0,0,$G$25/$G$46)</f>
        <v>0</v>
      </c>
      <c r="H26" s="9">
        <f>IF($H$46=0,0,$H$25/$H$46)</f>
        <v>0</v>
      </c>
      <c r="I26" s="9">
        <f>IF($I$46=0,0,$I$25/$I$46)</f>
        <v>0.13953488372093023</v>
      </c>
      <c r="J26" s="9">
        <f>IF($J$46=0,0,$J$25/$J$46)</f>
        <v>0.1111111111111111</v>
      </c>
      <c r="K26" s="9">
        <f>IF($K$46=0,0,$K$25/$K$46)</f>
        <v>0.27272727272727271</v>
      </c>
      <c r="L26" s="9">
        <f>IF($L$46=0,0,$L$25/$L$46)</f>
        <v>0</v>
      </c>
      <c r="M26" s="9">
        <f>IF($M$46=0,0,$M$25/$M$46)</f>
        <v>0.16216216216216217</v>
      </c>
      <c r="N26" s="9">
        <f>IF($N$46=0,0,$N$25/$N$46)</f>
        <v>0.5</v>
      </c>
      <c r="O26" s="9">
        <f>IF($O$46=0,0,$O$25/$O$46)</f>
        <v>1</v>
      </c>
      <c r="P26" s="9">
        <f>IF($P$46=0,0,$P$25/$P$46)</f>
        <v>0</v>
      </c>
      <c r="Q26" s="9">
        <f>IF($Q$46=0,0,$Q$25/$Q$46)</f>
        <v>0.16666666666666666</v>
      </c>
      <c r="R26" s="9">
        <f>IF($R$46=0,0,$R$25/$R$46)</f>
        <v>0.33333333333333331</v>
      </c>
      <c r="S26" s="9">
        <f>IF($S$46=0,0,$S$25/$S$46)</f>
        <v>0.33333333333333331</v>
      </c>
      <c r="T26" s="9">
        <f>IF($T$46=0,0,$T$25/$T$46)</f>
        <v>0.5</v>
      </c>
      <c r="U26" s="9">
        <f>IF($U$46=0,0,$U$25/$U$46)</f>
        <v>0.14851485148514851</v>
      </c>
    </row>
    <row r="27" spans="1:21" x14ac:dyDescent="0.25">
      <c r="A27" s="5" t="s">
        <v>72</v>
      </c>
      <c r="B27" s="6" t="s">
        <v>22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IF($C$46=0,0,$C$27/$C$46)</f>
        <v>0</v>
      </c>
      <c r="D28" s="9">
        <f>IF($D$46=0,0,$D$27/$D$46)</f>
        <v>9.0909090909090912E-2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2.3255813953488372E-2</v>
      </c>
      <c r="J28" s="9">
        <f>IF($J$46=0,0,$J$27/$J$46)</f>
        <v>0</v>
      </c>
      <c r="K28" s="9">
        <f>IF($K$46=0,0,$K$27/$K$46)</f>
        <v>0</v>
      </c>
      <c r="L28" s="9">
        <f>IF($L$46=0,0,$L$27/$L$46)</f>
        <v>0</v>
      </c>
      <c r="M28" s="9">
        <f>IF($M$46=0,0,$M$27/$M$46)</f>
        <v>2.7027027027027029E-2</v>
      </c>
      <c r="N28" s="9">
        <f>IF($N$46=0,0,$N$27/$N$46)</f>
        <v>0</v>
      </c>
      <c r="O28" s="9">
        <f>IF($O$46=0,0,$O$27/$O$46)</f>
        <v>0</v>
      </c>
      <c r="P28" s="9">
        <f>IF($P$46=0,0,$P$27/$P$46)</f>
        <v>8.3333333333333329E-2</v>
      </c>
      <c r="Q28" s="9">
        <f>IF($Q$46=0,0,$Q$27/$Q$46)</f>
        <v>0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1.3201320132013201E-2</v>
      </c>
    </row>
    <row r="29" spans="1:21" x14ac:dyDescent="0.25">
      <c r="A29" s="5" t="s">
        <v>73</v>
      </c>
      <c r="B29" s="6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x14ac:dyDescent="0.25">
      <c r="A30" s="7"/>
      <c r="B30" s="8" t="s">
        <v>23</v>
      </c>
      <c r="C30" s="9">
        <f>IF($C$46=0,0,$C$29/$C$46)</f>
        <v>0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0</v>
      </c>
      <c r="J30" s="9">
        <f>IF($J$46=0,0,$J$29/$J$46)</f>
        <v>0</v>
      </c>
      <c r="K30" s="9">
        <f>IF($K$46=0,0,$K$29/$K$46)</f>
        <v>0</v>
      </c>
      <c r="L30" s="9">
        <f>IF($L$46=0,0,$L$29/$L$46)</f>
        <v>0</v>
      </c>
      <c r="M30" s="9">
        <f>IF($M$46=0,0,$M$29/$M$46)</f>
        <v>0</v>
      </c>
      <c r="N30" s="9">
        <f>IF($N$46=0,0,$N$29/$N$46)</f>
        <v>0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0</v>
      </c>
    </row>
    <row r="31" spans="1:21" x14ac:dyDescent="0.25">
      <c r="A31" s="5" t="s">
        <v>74</v>
      </c>
      <c r="B31" s="6" t="s">
        <v>22</v>
      </c>
      <c r="C31" s="5">
        <v>6</v>
      </c>
      <c r="D31" s="5">
        <v>1</v>
      </c>
      <c r="E31" s="5">
        <v>0</v>
      </c>
      <c r="F31" s="5">
        <v>0</v>
      </c>
      <c r="G31" s="5">
        <v>0</v>
      </c>
      <c r="H31" s="5">
        <v>1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13</v>
      </c>
    </row>
    <row r="32" spans="1:21" x14ac:dyDescent="0.25">
      <c r="A32" s="7"/>
      <c r="B32" s="8" t="s">
        <v>23</v>
      </c>
      <c r="C32" s="9">
        <f>IF($C$46=0,0,$C$31/$C$46)</f>
        <v>5.128205128205128E-2</v>
      </c>
      <c r="D32" s="9">
        <f>IF($D$46=0,0,$D$31/$D$46)</f>
        <v>9.0909090909090912E-2</v>
      </c>
      <c r="E32" s="9">
        <f>IF($E$46=0,0,$E$31/$E$46)</f>
        <v>0</v>
      </c>
      <c r="F32" s="9">
        <f>IF($F$46=0,0,$F$31/$F$46)</f>
        <v>0</v>
      </c>
      <c r="G32" s="9">
        <f>IF($G$46=0,0,$G$31/$G$46)</f>
        <v>0</v>
      </c>
      <c r="H32" s="9">
        <f>IF($H$46=0,0,$H$31/$H$46)</f>
        <v>0.14285714285714285</v>
      </c>
      <c r="I32" s="9">
        <f>IF($I$46=0,0,$I$31/$I$46)</f>
        <v>6.9767441860465115E-2</v>
      </c>
      <c r="J32" s="9">
        <f>IF($J$46=0,0,$J$31/$J$46)</f>
        <v>5.5555555555555552E-2</v>
      </c>
      <c r="K32" s="9">
        <f>IF($K$46=0,0,$K$31/$K$46)</f>
        <v>0</v>
      </c>
      <c r="L32" s="9">
        <f>IF($L$46=0,0,$L$31/$L$46)</f>
        <v>0</v>
      </c>
      <c r="M32" s="9">
        <f>IF($M$46=0,0,$M$31/$M$46)</f>
        <v>0</v>
      </c>
      <c r="N32" s="9">
        <f>IF($N$46=0,0,$N$31/$N$46)</f>
        <v>8.3333333333333329E-2</v>
      </c>
      <c r="O32" s="9">
        <f>IF($O$46=0,0,$O$31/$O$46)</f>
        <v>0</v>
      </c>
      <c r="P32" s="9">
        <f>IF($P$46=0,0,$P$31/$P$46)</f>
        <v>0</v>
      </c>
      <c r="Q32" s="9">
        <f>IF($Q$46=0,0,$Q$31/$Q$46)</f>
        <v>0</v>
      </c>
      <c r="R32" s="9">
        <f>IF($R$46=0,0,$R$31/$R$46)</f>
        <v>0</v>
      </c>
      <c r="S32" s="9">
        <f>IF($S$46=0,0,$S$31/$S$46)</f>
        <v>0</v>
      </c>
      <c r="T32" s="9">
        <f>IF($T$46=0,0,$T$31/$T$46)</f>
        <v>0</v>
      </c>
      <c r="U32" s="9">
        <f>IF($U$46=0,0,$U$31/$U$46)</f>
        <v>4.2904290429042903E-2</v>
      </c>
    </row>
    <row r="33" spans="1:21" x14ac:dyDescent="0.25">
      <c r="A33" s="5" t="s">
        <v>75</v>
      </c>
      <c r="B33" s="6" t="s">
        <v>22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IF($C$46=0,0,$C$33/$C$46)</f>
        <v>1.7094017094017096E-2</v>
      </c>
      <c r="D34" s="9">
        <f>IF($D$46=0,0,$D$33/$D$46)</f>
        <v>0</v>
      </c>
      <c r="E34" s="9">
        <f>IF($E$46=0,0,$E$33/$E$46)</f>
        <v>0</v>
      </c>
      <c r="F34" s="9">
        <f>IF($F$46=0,0,$F$33/$F$46)</f>
        <v>0</v>
      </c>
      <c r="G34" s="9">
        <f>IF($G$46=0,0,$G$33/$G$46)</f>
        <v>0</v>
      </c>
      <c r="H34" s="9">
        <f>IF($H$46=0,0,$H$33/$H$46)</f>
        <v>0</v>
      </c>
      <c r="I34" s="9">
        <f>IF($I$46=0,0,$I$33/$I$46)</f>
        <v>0</v>
      </c>
      <c r="J34" s="9">
        <f>IF($J$46=0,0,$J$33/$J$46)</f>
        <v>0</v>
      </c>
      <c r="K34" s="9">
        <f>IF($K$46=0,0,$K$33/$K$46)</f>
        <v>0</v>
      </c>
      <c r="L34" s="9">
        <f>IF($L$46=0,0,$L$33/$L$46)</f>
        <v>0</v>
      </c>
      <c r="M34" s="9">
        <f>IF($M$46=0,0,$M$33/$M$46)</f>
        <v>0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6.6006600660066007E-3</v>
      </c>
    </row>
    <row r="35" spans="1:21" x14ac:dyDescent="0.25">
      <c r="A35" s="5" t="s">
        <v>76</v>
      </c>
      <c r="B35" s="6" t="s">
        <v>22</v>
      </c>
      <c r="C35" s="5">
        <v>4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5">
        <v>3</v>
      </c>
      <c r="J35" s="5">
        <v>1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11</v>
      </c>
    </row>
    <row r="36" spans="1:21" x14ac:dyDescent="0.25">
      <c r="A36" s="7"/>
      <c r="B36" s="8" t="s">
        <v>23</v>
      </c>
      <c r="C36" s="9">
        <f>IF($C$46=0,0,$C$35/$C$46)</f>
        <v>3.4188034188034191E-2</v>
      </c>
      <c r="D36" s="9">
        <f>IF($D$46=0,0,$D$35/$D$46)</f>
        <v>0.18181818181818182</v>
      </c>
      <c r="E36" s="9">
        <f>IF($E$46=0,0,$E$35/$E$46)</f>
        <v>0</v>
      </c>
      <c r="F36" s="9">
        <f>IF($F$46=0,0,$F$35/$F$46)</f>
        <v>0</v>
      </c>
      <c r="G36" s="9">
        <f>IF($G$46=0,0,$G$35/$G$46)</f>
        <v>0</v>
      </c>
      <c r="H36" s="9">
        <f>IF($H$46=0,0,$H$35/$H$46)</f>
        <v>0</v>
      </c>
      <c r="I36" s="9">
        <f>IF($I$46=0,0,$I$35/$I$46)</f>
        <v>6.9767441860465115E-2</v>
      </c>
      <c r="J36" s="9">
        <f>IF($J$46=0,0,$J$35/$J$46)</f>
        <v>5.5555555555555552E-2</v>
      </c>
      <c r="K36" s="9">
        <f>IF($K$46=0,0,$K$35/$K$46)</f>
        <v>0</v>
      </c>
      <c r="L36" s="9">
        <f>IF($L$46=0,0,$L$35/$L$46)</f>
        <v>0</v>
      </c>
      <c r="M36" s="9">
        <f>IF($M$46=0,0,$M$35/$M$46)</f>
        <v>2.7027027027027029E-2</v>
      </c>
      <c r="N36" s="9">
        <f>IF($N$46=0,0,$N$35/$N$46)</f>
        <v>0</v>
      </c>
      <c r="O36" s="9">
        <f>IF($O$46=0,0,$O$35/$O$46)</f>
        <v>0</v>
      </c>
      <c r="P36" s="9">
        <f>IF($P$46=0,0,$P$35/$P$46)</f>
        <v>0</v>
      </c>
      <c r="Q36" s="9">
        <f>IF($Q$46=0,0,$Q$35/$Q$46)</f>
        <v>0</v>
      </c>
      <c r="R36" s="9">
        <f>IF($R$46=0,0,$R$35/$R$46)</f>
        <v>0</v>
      </c>
      <c r="S36" s="9">
        <f>IF($S$46=0,0,$S$35/$S$46)</f>
        <v>0</v>
      </c>
      <c r="T36" s="9">
        <f>IF($T$46=0,0,$T$35/$T$46)</f>
        <v>0</v>
      </c>
      <c r="U36" s="9">
        <f>IF($U$46=0,0,$U$35/$U$46)</f>
        <v>3.6303630363036306E-2</v>
      </c>
    </row>
    <row r="37" spans="1:21" x14ac:dyDescent="0.25">
      <c r="A37" s="5" t="s">
        <v>77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IF($C$46=0,0,$C$37/$C$46)</f>
        <v>8.5470085470085479E-3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0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3.3003300330033004E-3</v>
      </c>
    </row>
    <row r="39" spans="1:21" x14ac:dyDescent="0.25">
      <c r="A39" s="5" t="s">
        <v>78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IF($C$46=0,0,$C$39/$C$46)</f>
        <v>0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0</v>
      </c>
      <c r="J40" s="9">
        <f>IF($J$46=0,0,$J$39/$J$46)</f>
        <v>0</v>
      </c>
      <c r="K40" s="9">
        <f>IF($K$46=0,0,$K$39/$K$46)</f>
        <v>0</v>
      </c>
      <c r="L40" s="9">
        <f>IF($L$46=0,0,$L$39/$L$46)</f>
        <v>0</v>
      </c>
      <c r="M40" s="9">
        <f>IF($M$46=0,0,$M$39/$M$46)</f>
        <v>0</v>
      </c>
      <c r="N40" s="9">
        <f>IF($N$46=0,0,$N$39/$N$46)</f>
        <v>0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0</v>
      </c>
    </row>
    <row r="41" spans="1:21" x14ac:dyDescent="0.25">
      <c r="A41" s="5" t="s">
        <v>79</v>
      </c>
      <c r="B41" s="6" t="s">
        <v>22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4</v>
      </c>
    </row>
    <row r="42" spans="1:21" x14ac:dyDescent="0.25">
      <c r="A42" s="7"/>
      <c r="B42" s="8" t="s">
        <v>23</v>
      </c>
      <c r="C42" s="9">
        <f>IF($C$46=0,0,$C$41/$C$46)</f>
        <v>2.564102564102564E-2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0</v>
      </c>
      <c r="J42" s="9">
        <f>IF($J$46=0,0,$J$41/$J$46)</f>
        <v>0</v>
      </c>
      <c r="K42" s="9">
        <f>IF($K$46=0,0,$K$41/$K$46)</f>
        <v>0</v>
      </c>
      <c r="L42" s="9">
        <f>IF($L$46=0,0,$L$41/$L$46)</f>
        <v>0</v>
      </c>
      <c r="M42" s="9">
        <f>IF($M$46=0,0,$M$41/$M$46)</f>
        <v>2.7027027027027029E-2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0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1.3201320132013201E-2</v>
      </c>
    </row>
    <row r="43" spans="1:21" x14ac:dyDescent="0.25">
      <c r="A43" s="5" t="s">
        <v>60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IF($C$46=0,0,$C$43/$C$46)</f>
        <v>0</v>
      </c>
      <c r="D44" s="9">
        <f>IF($D$46=0,0,$D$43/$D$46)</f>
        <v>0</v>
      </c>
      <c r="E44" s="9">
        <f>IF($E$46=0,0,$E$43/$E$46)</f>
        <v>0</v>
      </c>
      <c r="F44" s="9">
        <f>IF($F$46=0,0,$F$43/$F$46)</f>
        <v>0</v>
      </c>
      <c r="G44" s="9">
        <f>IF($G$46=0,0,$G$43/$G$46)</f>
        <v>0</v>
      </c>
      <c r="H44" s="9">
        <f>IF($H$46=0,0,$H$43/$H$46)</f>
        <v>0</v>
      </c>
      <c r="I44" s="9">
        <f>IF($I$46=0,0,$I$43/$I$46)</f>
        <v>0</v>
      </c>
      <c r="J44" s="9">
        <f>IF($J$46=0,0,$J$43/$J$46)</f>
        <v>0</v>
      </c>
      <c r="K44" s="9">
        <f>IF($K$46=0,0,$K$43/$K$46)</f>
        <v>0</v>
      </c>
      <c r="L44" s="9">
        <f>IF($L$46=0,0,$L$43/$L$46)</f>
        <v>0</v>
      </c>
      <c r="M44" s="9">
        <f>IF($M$46=0,0,$M$43/$M$46)</f>
        <v>0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</v>
      </c>
      <c r="R44" s="9">
        <f>IF($R$46=0,0,$R$43/$R$46)</f>
        <v>0</v>
      </c>
      <c r="S44" s="9">
        <f>IF($S$46=0,0,$S$43/$S$46)</f>
        <v>0</v>
      </c>
      <c r="T44" s="9">
        <f>IF($T$46=0,0,$T$43/$T$46)</f>
        <v>0</v>
      </c>
      <c r="U44" s="9">
        <f>IF($U$46=0,0,$U$43/$U$46)</f>
        <v>0</v>
      </c>
    </row>
    <row r="46" spans="1:21" x14ac:dyDescent="0.25">
      <c r="B46" s="4" t="s">
        <v>80</v>
      </c>
      <c r="C46" s="5">
        <f>$C$9+$C$11+$C$13+$C$15+$C$17+$C$19+$C$21+$C$23+$C$25+$C$27+$C$29+$C$31+$C$33+$C$35+$C$37+$C$39+$C$41+$C$43</f>
        <v>117</v>
      </c>
      <c r="D46" s="5">
        <f>$D$9+$D$11+$D$13+$D$15+$D$17+$D$19+$D$21+$D$23+$D$25+$D$27+$D$29+$D$31+$D$33+$D$35+$D$37+$D$39+$D$41+$D$43</f>
        <v>11</v>
      </c>
      <c r="E46" s="5">
        <f>$E$9+$E$11+$E$13+$E$15+$E$17+$E$19+$E$21+$E$23+$E$25+$E$27+$E$29+$E$31+$E$33+$E$35+$E$37+$E$39+$E$41+$E$43</f>
        <v>2</v>
      </c>
      <c r="F46" s="5">
        <f>$F$9+$F$11+$F$13+$F$15+$F$17+$F$19+$F$21+$F$23+$F$25+$F$27+$F$29+$F$31+$F$33+$F$35+$F$37+$F$39+$F$41+$F$43</f>
        <v>1</v>
      </c>
      <c r="G46" s="5">
        <f>$G$9+$G$11+$G$13+$G$15+$G$17+$G$19+$G$21+$G$23+$G$25+$G$27+$G$29+$G$31+$G$33+$G$35+$G$37+$G$39+$G$41+$G$43</f>
        <v>1</v>
      </c>
      <c r="H46" s="5">
        <f>$H$9+$H$11+$H$13+$H$15+$H$17+$H$19+$H$21+$H$23+$H$25+$H$27+$H$29+$H$31+$H$33+$H$35+$H$37+$H$39+$H$41+$H$43</f>
        <v>7</v>
      </c>
      <c r="I46" s="5">
        <f>$I$9+$I$11+$I$13+$I$15+$I$17+$I$19+$I$21+$I$23+$I$25+$I$27+$I$29+$I$31+$I$33+$I$35+$I$37+$I$39+$I$41+$I$43</f>
        <v>43</v>
      </c>
      <c r="J46" s="5">
        <f>$J$9+$J$11+$J$13+$J$15+$J$17+$J$19+$J$21+$J$23+$J$25+$J$27+$J$29+$J$31+$J$33+$J$35+$J$37+$J$39+$J$41+$J$43</f>
        <v>18</v>
      </c>
      <c r="K46" s="5">
        <f>$K$9+$K$11+$K$13+$K$15+$K$17+$K$19+$K$21+$K$23+$K$25+$K$27+$K$29+$K$31+$K$33+$K$35+$K$37+$K$39+$K$41+$K$43</f>
        <v>11</v>
      </c>
      <c r="L46" s="5">
        <f>$L$9+$L$11+$L$13+$L$15+$L$17+$L$19+$L$21+$L$23+$L$25+$L$27+$L$29+$L$31+$L$33+$L$35+$L$37+$L$39+$L$41+$L$43</f>
        <v>4</v>
      </c>
      <c r="M46" s="5">
        <f>$M$9+$M$11+$M$13+$M$15+$M$17+$M$19+$M$21+$M$23+$M$25+$M$27+$M$29+$M$31+$M$33+$M$35+$M$37+$M$39+$M$41+$M$43</f>
        <v>37</v>
      </c>
      <c r="N46" s="5">
        <f>$N$9+$N$11+$N$13+$N$15+$N$17+$N$19+$N$21+$N$23+$N$25+$N$27+$N$29+$N$31+$N$33+$N$35+$N$37+$N$39+$N$41+$N$43</f>
        <v>12</v>
      </c>
      <c r="O46" s="5">
        <f>$O$9+$O$11+$O$13+$O$15+$O$17+$O$19+$O$21+$O$23+$O$25+$O$27+$O$29+$O$31+$O$33+$O$35+$O$37+$O$39+$O$41+$O$43</f>
        <v>1</v>
      </c>
      <c r="P46" s="5">
        <f>$P$9+$P$11+$P$13+$P$15+$P$17+$P$19+$P$21+$P$23+$P$25+$P$27+$P$29+$P$31+$P$33+$P$35+$P$37+$P$39+$P$41+$P$43</f>
        <v>12</v>
      </c>
      <c r="Q46" s="5">
        <f>$Q$9+$Q$11+$Q$13+$Q$15+$Q$17+$Q$19+$Q$21+$Q$23+$Q$25+$Q$27+$Q$29+$Q$31+$Q$33+$Q$35+$Q$37+$Q$39+$Q$41+$Q$43</f>
        <v>12</v>
      </c>
      <c r="R46" s="5">
        <f>$R$9+$R$11+$R$13+$R$15+$R$17+$R$19+$R$21+$R$23+$R$25+$R$27+$R$29+$R$31+$R$33+$R$35+$R$37+$R$39+$R$41+$R$43</f>
        <v>9</v>
      </c>
      <c r="S46" s="5">
        <f>$S$9+$S$11+$S$13+$S$15+$S$17+$S$19+$S$21+$S$23+$S$25+$S$27+$S$29+$S$31+$S$33+$S$35+$S$37+$S$39+$S$41+$S$43</f>
        <v>3</v>
      </c>
      <c r="T46" s="5">
        <f>$T$9+$T$11+$T$13+$T$15+$T$17+$T$19+$T$21+$T$23+$T$25+$T$27+$T$29+$T$31+$T$33+$T$35+$T$37+$T$39+$T$41+$T$43</f>
        <v>2</v>
      </c>
      <c r="U46" s="5">
        <f>SUM($C$46:$T$46)</f>
        <v>303</v>
      </c>
    </row>
    <row r="47" spans="1:21" x14ac:dyDescent="0.25">
      <c r="C47" s="10">
        <f>$C$46/$U$46</f>
        <v>0.38613861386138615</v>
      </c>
      <c r="D47" s="10">
        <f>$D$46/$U$46</f>
        <v>3.6303630363036306E-2</v>
      </c>
      <c r="E47" s="10">
        <f>$E$46/$U$46</f>
        <v>6.6006600660066007E-3</v>
      </c>
      <c r="F47" s="10">
        <f>$F$46/$U$46</f>
        <v>3.3003300330033004E-3</v>
      </c>
      <c r="G47" s="10">
        <f>$G$46/$U$46</f>
        <v>3.3003300330033004E-3</v>
      </c>
      <c r="H47" s="10">
        <f>$H$46/$U$46</f>
        <v>2.3102310231023101E-2</v>
      </c>
      <c r="I47" s="10">
        <f>$I$46/$U$46</f>
        <v>0.14191419141914191</v>
      </c>
      <c r="J47" s="10">
        <f>$J$46/$U$46</f>
        <v>5.9405940594059403E-2</v>
      </c>
      <c r="K47" s="10">
        <f>$K$46/$U$46</f>
        <v>3.6303630363036306E-2</v>
      </c>
      <c r="L47" s="10">
        <f>$L$46/$U$46</f>
        <v>1.3201320132013201E-2</v>
      </c>
      <c r="M47" s="10">
        <f>$M$46/$U$46</f>
        <v>0.12211221122112212</v>
      </c>
      <c r="N47" s="10">
        <f>$N$46/$U$46</f>
        <v>3.9603960396039604E-2</v>
      </c>
      <c r="O47" s="10">
        <f>$O$46/$U$46</f>
        <v>3.3003300330033004E-3</v>
      </c>
      <c r="P47" s="10">
        <f>$P$46/$U$46</f>
        <v>3.9603960396039604E-2</v>
      </c>
      <c r="Q47" s="10">
        <f>$Q$46/$U$46</f>
        <v>3.9603960396039604E-2</v>
      </c>
      <c r="R47" s="10">
        <f>$R$46/$U$46</f>
        <v>2.9702970297029702E-2</v>
      </c>
      <c r="S47" s="10">
        <f>$S$46/$U$46</f>
        <v>9.9009900990099011E-3</v>
      </c>
      <c r="T47" s="10">
        <f>$T$46/$U$46</f>
        <v>6.6006600660066007E-3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82</v>
      </c>
      <c r="B9" s="6" t="s">
        <v>22</v>
      </c>
      <c r="C9" s="5">
        <v>32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14</v>
      </c>
      <c r="J9" s="5">
        <v>6</v>
      </c>
      <c r="K9" s="5">
        <v>5</v>
      </c>
      <c r="L9" s="5">
        <v>0</v>
      </c>
      <c r="M9" s="5">
        <v>10</v>
      </c>
      <c r="N9" s="5">
        <v>6</v>
      </c>
      <c r="O9" s="5">
        <v>0</v>
      </c>
      <c r="P9" s="5">
        <v>2</v>
      </c>
      <c r="Q9" s="5">
        <v>2</v>
      </c>
      <c r="R9" s="5">
        <v>1</v>
      </c>
      <c r="S9" s="5">
        <v>0</v>
      </c>
      <c r="T9" s="5">
        <v>0</v>
      </c>
      <c r="U9" s="5">
        <f>SUM($C$9:$T$9)</f>
        <v>80</v>
      </c>
    </row>
    <row r="10" spans="1:21" x14ac:dyDescent="0.25">
      <c r="A10" s="7"/>
      <c r="B10" s="8" t="s">
        <v>23</v>
      </c>
      <c r="C10" s="9">
        <f>IF($C$50=0,0,$C$9/$C$50)</f>
        <v>0.2807017543859649</v>
      </c>
      <c r="D10" s="9">
        <f>IF($D$50=0,0,$D$9/$D$50)</f>
        <v>9.0909090909090912E-2</v>
      </c>
      <c r="E10" s="9">
        <f>IF($E$50=0,0,$E$9/$E$50)</f>
        <v>0</v>
      </c>
      <c r="F10" s="9">
        <f>IF($F$50=0,0,$F$9/$F$50)</f>
        <v>0</v>
      </c>
      <c r="G10" s="9">
        <f>IF($G$50=0,0,$G$9/$G$50)</f>
        <v>0</v>
      </c>
      <c r="H10" s="9">
        <f>IF($H$50=0,0,$H$9/$H$50)</f>
        <v>0.14285714285714285</v>
      </c>
      <c r="I10" s="9">
        <f>IF($I$50=0,0,$I$9/$I$50)</f>
        <v>0.32558139534883723</v>
      </c>
      <c r="J10" s="9">
        <f>IF($J$50=0,0,$J$9/$J$50)</f>
        <v>0.33333333333333331</v>
      </c>
      <c r="K10" s="9">
        <f>IF($K$50=0,0,$K$9/$K$50)</f>
        <v>0.45454545454545453</v>
      </c>
      <c r="L10" s="9">
        <f>IF($L$50=0,0,$L$9/$L$50)</f>
        <v>0</v>
      </c>
      <c r="M10" s="9">
        <f>IF($M$50=0,0,$M$9/$M$50)</f>
        <v>0.27027027027027029</v>
      </c>
      <c r="N10" s="9">
        <f>IF($N$50=0,0,$N$9/$N$50)</f>
        <v>0.5</v>
      </c>
      <c r="O10" s="9">
        <f>IF($O$50=0,0,$O$9/$O$50)</f>
        <v>0</v>
      </c>
      <c r="P10" s="9">
        <f>IF($P$50=0,0,$P$9/$P$50)</f>
        <v>0.16666666666666666</v>
      </c>
      <c r="Q10" s="9">
        <f>IF($Q$50=0,0,$Q$9/$Q$50)</f>
        <v>0.16666666666666666</v>
      </c>
      <c r="R10" s="9">
        <f>IF($R$50=0,0,$R$9/$R$50)</f>
        <v>0.1111111111111111</v>
      </c>
      <c r="S10" s="9">
        <f>IF($S$50=0,0,$S$9/$S$50)</f>
        <v>0</v>
      </c>
      <c r="T10" s="9">
        <f>IF($T$50=0,0,$T$9/$T$50)</f>
        <v>0</v>
      </c>
      <c r="U10" s="9">
        <f>IF($U$50=0,0,$U$9/$U$50)</f>
        <v>0.26755852842809363</v>
      </c>
    </row>
    <row r="11" spans="1:21" x14ac:dyDescent="0.25">
      <c r="A11" s="5" t="s">
        <v>83</v>
      </c>
      <c r="B11" s="6" t="s">
        <v>22</v>
      </c>
      <c r="C11" s="5">
        <v>3</v>
      </c>
      <c r="D11" s="5">
        <v>1</v>
      </c>
      <c r="E11" s="5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9</v>
      </c>
    </row>
    <row r="12" spans="1:21" x14ac:dyDescent="0.25">
      <c r="A12" s="7"/>
      <c r="B12" s="8" t="s">
        <v>23</v>
      </c>
      <c r="C12" s="9">
        <f>IF($C$50=0,0,$C$11/$C$50)</f>
        <v>2.6315789473684209E-2</v>
      </c>
      <c r="D12" s="9">
        <f>IF($D$50=0,0,$D$11/$D$50)</f>
        <v>9.0909090909090912E-2</v>
      </c>
      <c r="E12" s="9">
        <f>IF($E$50=0,0,$E$11/$E$50)</f>
        <v>0</v>
      </c>
      <c r="F12" s="9">
        <f>IF($F$50=0,0,$F$11/$F$50)</f>
        <v>0</v>
      </c>
      <c r="G12" s="9">
        <f>IF($G$50=0,0,$G$11/$G$50)</f>
        <v>0</v>
      </c>
      <c r="H12" s="9">
        <f>IF($H$50=0,0,$H$11/$H$50)</f>
        <v>0.2857142857142857</v>
      </c>
      <c r="I12" s="9">
        <f>IF($I$50=0,0,$I$11/$I$50)</f>
        <v>0</v>
      </c>
      <c r="J12" s="9">
        <f>IF($J$50=0,0,$J$11/$J$50)</f>
        <v>0</v>
      </c>
      <c r="K12" s="9">
        <f>IF($K$50=0,0,$K$11/$K$50)</f>
        <v>0</v>
      </c>
      <c r="L12" s="9">
        <f>IF($L$50=0,0,$L$11/$L$50)</f>
        <v>0</v>
      </c>
      <c r="M12" s="9">
        <f>IF($M$50=0,0,$M$11/$M$50)</f>
        <v>8.1081081081081086E-2</v>
      </c>
      <c r="N12" s="9">
        <f>IF($N$50=0,0,$N$11/$N$50)</f>
        <v>0</v>
      </c>
      <c r="O12" s="9">
        <f>IF($O$50=0,0,$O$11/$O$50)</f>
        <v>0</v>
      </c>
      <c r="P12" s="9">
        <f>IF($P$50=0,0,$P$11/$P$50)</f>
        <v>0</v>
      </c>
      <c r="Q12" s="9">
        <f>IF($Q$50=0,0,$Q$11/$Q$50)</f>
        <v>0</v>
      </c>
      <c r="R12" s="9">
        <f>IF($R$50=0,0,$R$11/$R$50)</f>
        <v>0</v>
      </c>
      <c r="S12" s="9">
        <f>IF($S$50=0,0,$S$11/$S$50)</f>
        <v>0</v>
      </c>
      <c r="T12" s="9">
        <f>IF($T$50=0,0,$T$11/$T$50)</f>
        <v>0</v>
      </c>
      <c r="U12" s="9">
        <f>IF($U$50=0,0,$U$11/$U$50)</f>
        <v>3.0100334448160536E-2</v>
      </c>
    </row>
    <row r="13" spans="1:21" x14ac:dyDescent="0.25">
      <c r="A13" s="5" t="s">
        <v>84</v>
      </c>
      <c r="B13" s="6" t="s">
        <v>22</v>
      </c>
      <c r="C13" s="5">
        <v>31</v>
      </c>
      <c r="D13" s="5">
        <v>5</v>
      </c>
      <c r="E13" s="5">
        <v>0</v>
      </c>
      <c r="F13" s="5">
        <v>0</v>
      </c>
      <c r="G13" s="5">
        <v>1</v>
      </c>
      <c r="H13" s="5">
        <v>2</v>
      </c>
      <c r="I13" s="5">
        <v>6</v>
      </c>
      <c r="J13" s="5">
        <v>5</v>
      </c>
      <c r="K13" s="5">
        <v>2</v>
      </c>
      <c r="L13" s="5">
        <v>1</v>
      </c>
      <c r="M13" s="5">
        <v>17</v>
      </c>
      <c r="N13" s="5">
        <v>5</v>
      </c>
      <c r="O13" s="5">
        <v>0</v>
      </c>
      <c r="P13" s="5">
        <v>5</v>
      </c>
      <c r="Q13" s="5">
        <v>7</v>
      </c>
      <c r="R13" s="5">
        <v>4</v>
      </c>
      <c r="S13" s="5">
        <v>2</v>
      </c>
      <c r="T13" s="5">
        <v>2</v>
      </c>
      <c r="U13" s="5">
        <f>SUM($C$13:$T$13)</f>
        <v>95</v>
      </c>
    </row>
    <row r="14" spans="1:21" x14ac:dyDescent="0.25">
      <c r="A14" s="7"/>
      <c r="B14" s="8" t="s">
        <v>23</v>
      </c>
      <c r="C14" s="9">
        <f>IF($C$50=0,0,$C$13/$C$50)</f>
        <v>0.27192982456140352</v>
      </c>
      <c r="D14" s="9">
        <f>IF($D$50=0,0,$D$13/$D$50)</f>
        <v>0.45454545454545453</v>
      </c>
      <c r="E14" s="9">
        <f>IF($E$50=0,0,$E$13/$E$50)</f>
        <v>0</v>
      </c>
      <c r="F14" s="9">
        <f>IF($F$50=0,0,$F$13/$F$50)</f>
        <v>0</v>
      </c>
      <c r="G14" s="9">
        <f>IF($G$50=0,0,$G$13/$G$50)</f>
        <v>1</v>
      </c>
      <c r="H14" s="9">
        <f>IF($H$50=0,0,$H$13/$H$50)</f>
        <v>0.2857142857142857</v>
      </c>
      <c r="I14" s="9">
        <f>IF($I$50=0,0,$I$13/$I$50)</f>
        <v>0.13953488372093023</v>
      </c>
      <c r="J14" s="9">
        <f>IF($J$50=0,0,$J$13/$J$50)</f>
        <v>0.27777777777777779</v>
      </c>
      <c r="K14" s="9">
        <f>IF($K$50=0,0,$K$13/$K$50)</f>
        <v>0.18181818181818182</v>
      </c>
      <c r="L14" s="9">
        <f>IF($L$50=0,0,$L$13/$L$50)</f>
        <v>0.25</v>
      </c>
      <c r="M14" s="9">
        <f>IF($M$50=0,0,$M$13/$M$50)</f>
        <v>0.45945945945945948</v>
      </c>
      <c r="N14" s="9">
        <f>IF($N$50=0,0,$N$13/$N$50)</f>
        <v>0.41666666666666669</v>
      </c>
      <c r="O14" s="9">
        <f>IF($O$50=0,0,$O$13/$O$50)</f>
        <v>0</v>
      </c>
      <c r="P14" s="9">
        <f>IF($P$50=0,0,$P$13/$P$50)</f>
        <v>0.41666666666666669</v>
      </c>
      <c r="Q14" s="9">
        <f>IF($Q$50=0,0,$Q$13/$Q$50)</f>
        <v>0.58333333333333337</v>
      </c>
      <c r="R14" s="9">
        <f>IF($R$50=0,0,$R$13/$R$50)</f>
        <v>0.44444444444444442</v>
      </c>
      <c r="S14" s="9">
        <f>IF($S$50=0,0,$S$13/$S$50)</f>
        <v>0.66666666666666663</v>
      </c>
      <c r="T14" s="9">
        <f>IF($T$50=0,0,$T$13/$T$50)</f>
        <v>1</v>
      </c>
      <c r="U14" s="9">
        <f>IF($U$50=0,0,$U$13/$U$50)</f>
        <v>0.31772575250836121</v>
      </c>
    </row>
    <row r="15" spans="1:21" x14ac:dyDescent="0.25">
      <c r="A15" s="5" t="s">
        <v>85</v>
      </c>
      <c r="B15" s="6" t="s">
        <v>22</v>
      </c>
      <c r="C15" s="5">
        <v>14</v>
      </c>
      <c r="D15" s="5">
        <v>2</v>
      </c>
      <c r="E15" s="5">
        <v>1</v>
      </c>
      <c r="F15" s="5">
        <v>0</v>
      </c>
      <c r="G15" s="5">
        <v>0</v>
      </c>
      <c r="H15" s="5">
        <v>0</v>
      </c>
      <c r="I15" s="5">
        <v>4</v>
      </c>
      <c r="J15" s="5">
        <v>4</v>
      </c>
      <c r="K15" s="5">
        <v>2</v>
      </c>
      <c r="L15" s="5">
        <v>0</v>
      </c>
      <c r="M15" s="5">
        <v>2</v>
      </c>
      <c r="N15" s="5">
        <v>1</v>
      </c>
      <c r="O15" s="5">
        <v>0</v>
      </c>
      <c r="P15" s="5">
        <v>1</v>
      </c>
      <c r="Q15" s="5">
        <v>0</v>
      </c>
      <c r="R15" s="5">
        <v>1</v>
      </c>
      <c r="S15" s="5">
        <v>1</v>
      </c>
      <c r="T15" s="5">
        <v>0</v>
      </c>
      <c r="U15" s="5">
        <f>SUM($C$15:$T$15)</f>
        <v>33</v>
      </c>
    </row>
    <row r="16" spans="1:21" x14ac:dyDescent="0.25">
      <c r="A16" s="7"/>
      <c r="B16" s="8" t="s">
        <v>23</v>
      </c>
      <c r="C16" s="9">
        <f>IF($C$50=0,0,$C$15/$C$50)</f>
        <v>0.12280701754385964</v>
      </c>
      <c r="D16" s="9">
        <f>IF($D$50=0,0,$D$15/$D$50)</f>
        <v>0.18181818181818182</v>
      </c>
      <c r="E16" s="9">
        <f>IF($E$50=0,0,$E$15/$E$50)</f>
        <v>0.5</v>
      </c>
      <c r="F16" s="9">
        <f>IF($F$50=0,0,$F$15/$F$50)</f>
        <v>0</v>
      </c>
      <c r="G16" s="9">
        <f>IF($G$50=0,0,$G$15/$G$50)</f>
        <v>0</v>
      </c>
      <c r="H16" s="9">
        <f>IF($H$50=0,0,$H$15/$H$50)</f>
        <v>0</v>
      </c>
      <c r="I16" s="9">
        <f>IF($I$50=0,0,$I$15/$I$50)</f>
        <v>9.3023255813953487E-2</v>
      </c>
      <c r="J16" s="9">
        <f>IF($J$50=0,0,$J$15/$J$50)</f>
        <v>0.22222222222222221</v>
      </c>
      <c r="K16" s="9">
        <f>IF($K$50=0,0,$K$15/$K$50)</f>
        <v>0.18181818181818182</v>
      </c>
      <c r="L16" s="9">
        <f>IF($L$50=0,0,$L$15/$L$50)</f>
        <v>0</v>
      </c>
      <c r="M16" s="9">
        <f>IF($M$50=0,0,$M$15/$M$50)</f>
        <v>5.4054054054054057E-2</v>
      </c>
      <c r="N16" s="9">
        <f>IF($N$50=0,0,$N$15/$N$50)</f>
        <v>8.3333333333333329E-2</v>
      </c>
      <c r="O16" s="9">
        <f>IF($O$50=0,0,$O$15/$O$50)</f>
        <v>0</v>
      </c>
      <c r="P16" s="9">
        <f>IF($P$50=0,0,$P$15/$P$50)</f>
        <v>8.3333333333333329E-2</v>
      </c>
      <c r="Q16" s="9">
        <f>IF($Q$50=0,0,$Q$15/$Q$50)</f>
        <v>0</v>
      </c>
      <c r="R16" s="9">
        <f>IF($R$50=0,0,$R$15/$R$50)</f>
        <v>0.1111111111111111</v>
      </c>
      <c r="S16" s="9">
        <f>IF($S$50=0,0,$S$15/$S$50)</f>
        <v>0.33333333333333331</v>
      </c>
      <c r="T16" s="9">
        <f>IF($T$50=0,0,$T$15/$T$50)</f>
        <v>0</v>
      </c>
      <c r="U16" s="9">
        <f>IF($U$50=0,0,$U$15/$U$50)</f>
        <v>0.11036789297658862</v>
      </c>
    </row>
    <row r="17" spans="1:21" x14ac:dyDescent="0.25">
      <c r="A17" s="5" t="s">
        <v>86</v>
      </c>
      <c r="B17" s="6" t="s">
        <v>22</v>
      </c>
      <c r="C17" s="5">
        <v>12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8</v>
      </c>
      <c r="J17" s="5">
        <v>2</v>
      </c>
      <c r="K17" s="5">
        <v>0</v>
      </c>
      <c r="L17" s="5">
        <v>1</v>
      </c>
      <c r="M17" s="5">
        <v>2</v>
      </c>
      <c r="N17" s="5">
        <v>0</v>
      </c>
      <c r="O17" s="5">
        <v>1</v>
      </c>
      <c r="P17" s="5">
        <v>2</v>
      </c>
      <c r="Q17" s="5">
        <v>2</v>
      </c>
      <c r="R17" s="5">
        <v>0</v>
      </c>
      <c r="S17" s="5">
        <v>0</v>
      </c>
      <c r="T17" s="5">
        <v>0</v>
      </c>
      <c r="U17" s="5">
        <f>SUM($C$17:$T$17)</f>
        <v>31</v>
      </c>
    </row>
    <row r="18" spans="1:21" x14ac:dyDescent="0.25">
      <c r="A18" s="7"/>
      <c r="B18" s="8" t="s">
        <v>23</v>
      </c>
      <c r="C18" s="9">
        <f>IF($C$50=0,0,$C$17/$C$50)</f>
        <v>0.10526315789473684</v>
      </c>
      <c r="D18" s="9">
        <f>IF($D$50=0,0,$D$17/$D$50)</f>
        <v>0</v>
      </c>
      <c r="E18" s="9">
        <f>IF($E$50=0,0,$E$17/$E$50)</f>
        <v>0.5</v>
      </c>
      <c r="F18" s="9">
        <f>IF($F$50=0,0,$F$17/$F$50)</f>
        <v>0</v>
      </c>
      <c r="G18" s="9">
        <f>IF($G$50=0,0,$G$17/$G$50)</f>
        <v>0</v>
      </c>
      <c r="H18" s="9">
        <f>IF($H$50=0,0,$H$17/$H$50)</f>
        <v>0</v>
      </c>
      <c r="I18" s="9">
        <f>IF($I$50=0,0,$I$17/$I$50)</f>
        <v>0.18604651162790697</v>
      </c>
      <c r="J18" s="9">
        <f>IF($J$50=0,0,$J$17/$J$50)</f>
        <v>0.1111111111111111</v>
      </c>
      <c r="K18" s="9">
        <f>IF($K$50=0,0,$K$17/$K$50)</f>
        <v>0</v>
      </c>
      <c r="L18" s="9">
        <f>IF($L$50=0,0,$L$17/$L$50)</f>
        <v>0.25</v>
      </c>
      <c r="M18" s="9">
        <f>IF($M$50=0,0,$M$17/$M$50)</f>
        <v>5.4054054054054057E-2</v>
      </c>
      <c r="N18" s="9">
        <f>IF($N$50=0,0,$N$17/$N$50)</f>
        <v>0</v>
      </c>
      <c r="O18" s="9">
        <f>IF($O$50=0,0,$O$17/$O$50)</f>
        <v>1</v>
      </c>
      <c r="P18" s="9">
        <f>IF($P$50=0,0,$P$17/$P$50)</f>
        <v>0.16666666666666666</v>
      </c>
      <c r="Q18" s="9">
        <f>IF($Q$50=0,0,$Q$17/$Q$50)</f>
        <v>0.16666666666666666</v>
      </c>
      <c r="R18" s="9">
        <f>IF($R$50=0,0,$R$17/$R$50)</f>
        <v>0</v>
      </c>
      <c r="S18" s="9">
        <f>IF($S$50=0,0,$S$17/$S$50)</f>
        <v>0</v>
      </c>
      <c r="T18" s="9">
        <f>IF($T$50=0,0,$T$17/$T$50)</f>
        <v>0</v>
      </c>
      <c r="U18" s="9">
        <f>IF($U$50=0,0,$U$17/$U$50)</f>
        <v>0.10367892976588629</v>
      </c>
    </row>
    <row r="19" spans="1:21" x14ac:dyDescent="0.25">
      <c r="A19" s="5" t="s">
        <v>87</v>
      </c>
      <c r="B19" s="6" t="s">
        <v>22</v>
      </c>
      <c r="C19" s="5">
        <v>10</v>
      </c>
      <c r="D19" s="5">
        <v>2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15</v>
      </c>
    </row>
    <row r="20" spans="1:21" x14ac:dyDescent="0.25">
      <c r="A20" s="7"/>
      <c r="B20" s="8" t="s">
        <v>23</v>
      </c>
      <c r="C20" s="9">
        <f>IF($C$50=0,0,$C$19/$C$50)</f>
        <v>8.771929824561403E-2</v>
      </c>
      <c r="D20" s="9">
        <f>IF($D$50=0,0,$D$19/$D$50)</f>
        <v>0.18181818181818182</v>
      </c>
      <c r="E20" s="9">
        <f>IF($E$50=0,0,$E$19/$E$50)</f>
        <v>0</v>
      </c>
      <c r="F20" s="9">
        <f>IF($F$50=0,0,$F$19/$F$50)</f>
        <v>0</v>
      </c>
      <c r="G20" s="9">
        <f>IF($G$50=0,0,$G$19/$G$50)</f>
        <v>0</v>
      </c>
      <c r="H20" s="9">
        <f>IF($H$50=0,0,$H$19/$H$50)</f>
        <v>0.2857142857142857</v>
      </c>
      <c r="I20" s="9">
        <f>IF($I$50=0,0,$I$19/$I$50)</f>
        <v>0</v>
      </c>
      <c r="J20" s="9">
        <f>IF($J$50=0,0,$J$19/$J$50)</f>
        <v>0</v>
      </c>
      <c r="K20" s="9">
        <f>IF($K$50=0,0,$K$19/$K$50)</f>
        <v>0</v>
      </c>
      <c r="L20" s="9">
        <f>IF($L$50=0,0,$L$19/$L$50)</f>
        <v>0</v>
      </c>
      <c r="M20" s="9">
        <f>IF($M$50=0,0,$M$19/$M$50)</f>
        <v>2.7027027027027029E-2</v>
      </c>
      <c r="N20" s="9">
        <f>IF($N$50=0,0,$N$19/$N$50)</f>
        <v>0</v>
      </c>
      <c r="O20" s="9">
        <f>IF($O$50=0,0,$O$19/$O$50)</f>
        <v>0</v>
      </c>
      <c r="P20" s="9">
        <f>IF($P$50=0,0,$P$19/$P$50)</f>
        <v>0</v>
      </c>
      <c r="Q20" s="9">
        <f>IF($Q$50=0,0,$Q$19/$Q$50)</f>
        <v>0</v>
      </c>
      <c r="R20" s="9">
        <f>IF($R$50=0,0,$R$19/$R$50)</f>
        <v>0</v>
      </c>
      <c r="S20" s="9">
        <f>IF($S$50=0,0,$S$19/$S$50)</f>
        <v>0</v>
      </c>
      <c r="T20" s="9">
        <f>IF($T$50=0,0,$T$19/$T$50)</f>
        <v>0</v>
      </c>
      <c r="U20" s="9">
        <f>IF($U$50=0,0,$U$19/$U$50)</f>
        <v>5.016722408026756E-2</v>
      </c>
    </row>
    <row r="21" spans="1:21" x14ac:dyDescent="0.25">
      <c r="A21" s="5" t="s">
        <v>88</v>
      </c>
      <c r="B21" s="6" t="s">
        <v>22</v>
      </c>
      <c r="C21" s="5">
        <v>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5</v>
      </c>
    </row>
    <row r="22" spans="1:21" x14ac:dyDescent="0.25">
      <c r="A22" s="7"/>
      <c r="B22" s="8" t="s">
        <v>23</v>
      </c>
      <c r="C22" s="9">
        <f>IF($C$50=0,0,$C$21/$C$50)</f>
        <v>1.7543859649122806E-2</v>
      </c>
      <c r="D22" s="9">
        <f>IF($D$50=0,0,$D$21/$D$50)</f>
        <v>0</v>
      </c>
      <c r="E22" s="9">
        <f>IF($E$50=0,0,$E$21/$E$50)</f>
        <v>0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5.5555555555555552E-2</v>
      </c>
      <c r="K22" s="9">
        <f>IF($K$50=0,0,$K$21/$K$50)</f>
        <v>0</v>
      </c>
      <c r="L22" s="9">
        <f>IF($L$50=0,0,$L$21/$L$50)</f>
        <v>0</v>
      </c>
      <c r="M22" s="9">
        <f>IF($M$50=0,0,$M$21/$M$50)</f>
        <v>0</v>
      </c>
      <c r="N22" s="9">
        <f>IF($N$50=0,0,$N$21/$N$50)</f>
        <v>0</v>
      </c>
      <c r="O22" s="9">
        <f>IF($O$50=0,0,$O$21/$O$50)</f>
        <v>0</v>
      </c>
      <c r="P22" s="9">
        <f>IF($P$50=0,0,$P$21/$P$50)</f>
        <v>8.3333333333333329E-2</v>
      </c>
      <c r="Q22" s="9">
        <f>IF($Q$50=0,0,$Q$21/$Q$50)</f>
        <v>8.3333333333333329E-2</v>
      </c>
      <c r="R22" s="9">
        <f>IF($R$50=0,0,$R$21/$R$50)</f>
        <v>0</v>
      </c>
      <c r="S22" s="9">
        <f>IF($S$50=0,0,$S$21/$S$50)</f>
        <v>0</v>
      </c>
      <c r="T22" s="9">
        <f>IF($T$50=0,0,$T$21/$T$50)</f>
        <v>0</v>
      </c>
      <c r="U22" s="9">
        <f>IF($U$50=0,0,$U$21/$U$50)</f>
        <v>1.6722408026755852E-2</v>
      </c>
    </row>
    <row r="23" spans="1:21" x14ac:dyDescent="0.25">
      <c r="A23" s="5" t="s">
        <v>89</v>
      </c>
      <c r="B23" s="6" t="s">
        <v>22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IF($C$50=0,0,$C$23/$C$50)</f>
        <v>8.771929824561403E-3</v>
      </c>
      <c r="D24" s="9">
        <f>IF($D$50=0,0,$D$23/$D$50)</f>
        <v>0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0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0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3.3444816053511705E-3</v>
      </c>
    </row>
    <row r="25" spans="1:21" x14ac:dyDescent="0.25">
      <c r="A25" s="5" t="s">
        <v>90</v>
      </c>
      <c r="B25" s="6" t="s">
        <v>22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2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4</v>
      </c>
    </row>
    <row r="26" spans="1:21" x14ac:dyDescent="0.25">
      <c r="A26" s="7"/>
      <c r="B26" s="8" t="s">
        <v>23</v>
      </c>
      <c r="C26" s="9">
        <f>IF($C$50=0,0,$C$25/$C$50)</f>
        <v>8.771929824561403E-3</v>
      </c>
      <c r="D26" s="9">
        <f>IF($D$50=0,0,$D$25/$D$50)</f>
        <v>0</v>
      </c>
      <c r="E26" s="9">
        <f>IF($E$50=0,0,$E$25/$E$50)</f>
        <v>0</v>
      </c>
      <c r="F26" s="9">
        <f>IF($F$50=0,0,$F$25/$F$50)</f>
        <v>0</v>
      </c>
      <c r="G26" s="9">
        <f>IF($G$50=0,0,$G$25/$G$50)</f>
        <v>0</v>
      </c>
      <c r="H26" s="9">
        <f>IF($H$50=0,0,$H$25/$H$50)</f>
        <v>0</v>
      </c>
      <c r="I26" s="9">
        <f>IF($I$50=0,0,$I$25/$I$50)</f>
        <v>4.6511627906976744E-2</v>
      </c>
      <c r="J26" s="9">
        <f>IF($J$50=0,0,$J$25/$J$50)</f>
        <v>0</v>
      </c>
      <c r="K26" s="9">
        <f>IF($K$50=0,0,$K$25/$K$50)</f>
        <v>0</v>
      </c>
      <c r="L26" s="9">
        <f>IF($L$50=0,0,$L$25/$L$50)</f>
        <v>0.25</v>
      </c>
      <c r="M26" s="9">
        <f>IF($M$50=0,0,$M$25/$M$50)</f>
        <v>0</v>
      </c>
      <c r="N26" s="9">
        <f>IF($N$50=0,0,$N$25/$N$50)</f>
        <v>0</v>
      </c>
      <c r="O26" s="9">
        <f>IF($O$50=0,0,$O$25/$O$50)</f>
        <v>0</v>
      </c>
      <c r="P26" s="9">
        <f>IF($P$50=0,0,$P$25/$P$50)</f>
        <v>0</v>
      </c>
      <c r="Q26" s="9">
        <f>IF($Q$50=0,0,$Q$25/$Q$50)</f>
        <v>0</v>
      </c>
      <c r="R26" s="9">
        <f>IF($R$50=0,0,$R$25/$R$50)</f>
        <v>0</v>
      </c>
      <c r="S26" s="9">
        <f>IF($S$50=0,0,$S$25/$S$50)</f>
        <v>0</v>
      </c>
      <c r="T26" s="9">
        <f>IF($T$50=0,0,$T$25/$T$50)</f>
        <v>0</v>
      </c>
      <c r="U26" s="9">
        <f>IF($U$50=0,0,$U$25/$U$50)</f>
        <v>1.3377926421404682E-2</v>
      </c>
    </row>
    <row r="27" spans="1:21" x14ac:dyDescent="0.25">
      <c r="A27" s="5" t="s">
        <v>91</v>
      </c>
      <c r="B27" s="6" t="s">
        <v>22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IF($C$50=0,0,$C$27/$C$50)</f>
        <v>8.771929824561403E-3</v>
      </c>
      <c r="D28" s="9">
        <f>IF($D$50=0,0,$D$27/$D$50)</f>
        <v>0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6.9767441860465115E-2</v>
      </c>
      <c r="J28" s="9">
        <f>IF($J$50=0,0,$J$27/$J$50)</f>
        <v>0</v>
      </c>
      <c r="K28" s="9">
        <f>IF($K$50=0,0,$K$27/$K$50)</f>
        <v>0</v>
      </c>
      <c r="L28" s="9">
        <f>IF($L$50=0,0,$L$27/$L$50)</f>
        <v>0</v>
      </c>
      <c r="M28" s="9">
        <f>IF($M$50=0,0,$M$27/$M$50)</f>
        <v>0</v>
      </c>
      <c r="N28" s="9">
        <f>IF($N$50=0,0,$N$27/$N$50)</f>
        <v>0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1.3377926421404682E-2</v>
      </c>
    </row>
    <row r="29" spans="1:21" x14ac:dyDescent="0.25">
      <c r="A29" s="5" t="s">
        <v>92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f>SUM($C$29:$T$29)</f>
        <v>6</v>
      </c>
    </row>
    <row r="30" spans="1:21" x14ac:dyDescent="0.25">
      <c r="A30" s="7"/>
      <c r="B30" s="8" t="s">
        <v>23</v>
      </c>
      <c r="C30" s="9">
        <f>IF($C$50=0,0,$C$29/$C$50)</f>
        <v>8.771929824561403E-3</v>
      </c>
      <c r="D30" s="9">
        <f>IF($D$50=0,0,$D$29/$D$50)</f>
        <v>0</v>
      </c>
      <c r="E30" s="9">
        <f>IF($E$50=0,0,$E$29/$E$50)</f>
        <v>0</v>
      </c>
      <c r="F30" s="9">
        <f>IF($F$50=0,0,$F$29/$F$50)</f>
        <v>0</v>
      </c>
      <c r="G30" s="9">
        <f>IF($G$50=0,0,$G$29/$G$50)</f>
        <v>0</v>
      </c>
      <c r="H30" s="9">
        <f>IF($H$50=0,0,$H$29/$H$50)</f>
        <v>0</v>
      </c>
      <c r="I30" s="9">
        <f>IF($I$50=0,0,$I$29/$I$50)</f>
        <v>0</v>
      </c>
      <c r="J30" s="9">
        <f>IF($J$50=0,0,$J$29/$J$50)</f>
        <v>0</v>
      </c>
      <c r="K30" s="9">
        <f>IF($K$50=0,0,$K$29/$K$50)</f>
        <v>0.18181818181818182</v>
      </c>
      <c r="L30" s="9">
        <f>IF($L$50=0,0,$L$29/$L$50)</f>
        <v>0.25</v>
      </c>
      <c r="M30" s="9">
        <f>IF($M$50=0,0,$M$29/$M$50)</f>
        <v>0</v>
      </c>
      <c r="N30" s="9">
        <f>IF($N$50=0,0,$N$29/$N$50)</f>
        <v>0</v>
      </c>
      <c r="O30" s="9">
        <f>IF($O$50=0,0,$O$29/$O$50)</f>
        <v>0</v>
      </c>
      <c r="P30" s="9">
        <f>IF($P$50=0,0,$P$29/$P$50)</f>
        <v>0</v>
      </c>
      <c r="Q30" s="9">
        <f>IF($Q$50=0,0,$Q$29/$Q$50)</f>
        <v>0</v>
      </c>
      <c r="R30" s="9">
        <f>IF($R$50=0,0,$R$29/$R$50)</f>
        <v>0.22222222222222221</v>
      </c>
      <c r="S30" s="9">
        <f>IF($S$50=0,0,$S$29/$S$50)</f>
        <v>0</v>
      </c>
      <c r="T30" s="9">
        <f>IF($T$50=0,0,$T$29/$T$50)</f>
        <v>0</v>
      </c>
      <c r="U30" s="9">
        <f>IF($U$50=0,0,$U$29/$U$50)</f>
        <v>2.0066889632107024E-2</v>
      </c>
    </row>
    <row r="31" spans="1:21" x14ac:dyDescent="0.25">
      <c r="A31" s="5" t="s">
        <v>93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0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0</v>
      </c>
    </row>
    <row r="33" spans="1:21" x14ac:dyDescent="0.25">
      <c r="A33" s="5" t="s">
        <v>94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IF($C$50=0,0,$C$33/$C$50)</f>
        <v>8.771929824561403E-3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2.7027027027027029E-2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0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6.688963210702341E-3</v>
      </c>
    </row>
    <row r="35" spans="1:21" x14ac:dyDescent="0.25">
      <c r="A35" s="5" t="s">
        <v>95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4</v>
      </c>
    </row>
    <row r="36" spans="1:21" x14ac:dyDescent="0.25">
      <c r="A36" s="7"/>
      <c r="B36" s="8" t="s">
        <v>23</v>
      </c>
      <c r="C36" s="9">
        <f>IF($C$50=0,0,$C$35/$C$50)</f>
        <v>0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9.3023255813953487E-2</v>
      </c>
      <c r="J36" s="9">
        <f>IF($J$50=0,0,$J$35/$J$50)</f>
        <v>0</v>
      </c>
      <c r="K36" s="9">
        <f>IF($K$50=0,0,$K$35/$K$50)</f>
        <v>0</v>
      </c>
      <c r="L36" s="9">
        <f>IF($L$50=0,0,$L$35/$L$50)</f>
        <v>0</v>
      </c>
      <c r="M36" s="9">
        <f>IF($M$50=0,0,$M$35/$M$50)</f>
        <v>0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1.3377926421404682E-2</v>
      </c>
    </row>
    <row r="37" spans="1:21" x14ac:dyDescent="0.25">
      <c r="A37" s="5" t="s">
        <v>96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IF($C$50=0,0,$C$37/$C$50)</f>
        <v>0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0</v>
      </c>
      <c r="J38" s="9">
        <f>IF($J$50=0,0,$J$37/$J$50)</f>
        <v>0</v>
      </c>
      <c r="K38" s="9">
        <f>IF($K$50=0,0,$K$37/$K$50)</f>
        <v>0</v>
      </c>
      <c r="L38" s="9">
        <f>IF($L$50=0,0,$L$37/$L$50)</f>
        <v>0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8.3333333333333329E-2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3.3444816053511705E-3</v>
      </c>
    </row>
    <row r="39" spans="1:21" x14ac:dyDescent="0.25">
      <c r="A39" s="5" t="s">
        <v>97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0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0</v>
      </c>
    </row>
    <row r="41" spans="1:21" x14ac:dyDescent="0.25">
      <c r="A41" s="5" t="s">
        <v>98</v>
      </c>
      <c r="B41" s="6" t="s">
        <v>22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f>SUM($C$41:$T$41)</f>
        <v>5</v>
      </c>
    </row>
    <row r="42" spans="1:21" x14ac:dyDescent="0.25">
      <c r="A42" s="7"/>
      <c r="B42" s="8" t="s">
        <v>23</v>
      </c>
      <c r="C42" s="9">
        <f>IF($C$50=0,0,$C$41/$C$50)</f>
        <v>1.7543859649122806E-2</v>
      </c>
      <c r="D42" s="9">
        <f>IF($D$50=0,0,$D$41/$D$50)</f>
        <v>0</v>
      </c>
      <c r="E42" s="9">
        <f>IF($E$50=0,0,$E$41/$E$50)</f>
        <v>0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4.6511627906976744E-2</v>
      </c>
      <c r="J42" s="9">
        <f>IF($J$50=0,0,$J$41/$J$50)</f>
        <v>0</v>
      </c>
      <c r="K42" s="9">
        <f>IF($K$50=0,0,$K$41/$K$50)</f>
        <v>0</v>
      </c>
      <c r="L42" s="9">
        <f>IF($L$50=0,0,$L$41/$L$50)</f>
        <v>0</v>
      </c>
      <c r="M42" s="9">
        <f>IF($M$50=0,0,$M$41/$M$50)</f>
        <v>0</v>
      </c>
      <c r="N42" s="9">
        <f>IF($N$50=0,0,$N$41/$N$50)</f>
        <v>0</v>
      </c>
      <c r="O42" s="9">
        <f>IF($O$50=0,0,$O$41/$O$50)</f>
        <v>0</v>
      </c>
      <c r="P42" s="9">
        <f>IF($P$50=0,0,$P$41/$P$50)</f>
        <v>0</v>
      </c>
      <c r="Q42" s="9">
        <f>IF($Q$50=0,0,$Q$41/$Q$50)</f>
        <v>0</v>
      </c>
      <c r="R42" s="9">
        <f>IF($R$50=0,0,$R$41/$R$50)</f>
        <v>0.1111111111111111</v>
      </c>
      <c r="S42" s="9">
        <f>IF($S$50=0,0,$S$41/$S$50)</f>
        <v>0</v>
      </c>
      <c r="T42" s="9">
        <f>IF($T$50=0,0,$T$41/$T$50)</f>
        <v>0</v>
      </c>
      <c r="U42" s="9">
        <f>IF($U$50=0,0,$U$41/$U$50)</f>
        <v>1.6722408026755852E-2</v>
      </c>
    </row>
    <row r="43" spans="1:21" x14ac:dyDescent="0.25">
      <c r="A43" s="5" t="s">
        <v>99</v>
      </c>
      <c r="B43" s="6" t="s">
        <v>22</v>
      </c>
      <c r="C43" s="5">
        <v>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4</v>
      </c>
    </row>
    <row r="44" spans="1:21" x14ac:dyDescent="0.25">
      <c r="A44" s="7"/>
      <c r="B44" s="8" t="s">
        <v>23</v>
      </c>
      <c r="C44" s="9">
        <f>IF($C$50=0,0,$C$43/$C$50)</f>
        <v>2.6315789473684209E-2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2.7027027027027029E-2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1.3377926421404682E-2</v>
      </c>
    </row>
    <row r="45" spans="1:21" x14ac:dyDescent="0.25">
      <c r="A45" s="5" t="s">
        <v>100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0</v>
      </c>
      <c r="J46" s="9">
        <f>IF($J$50=0,0,$J$45/$J$50)</f>
        <v>0</v>
      </c>
      <c r="K46" s="9">
        <f>IF($K$50=0,0,$K$45/$K$50)</f>
        <v>0</v>
      </c>
      <c r="L46" s="9">
        <f>IF($L$50=0,0,$L$45/$L$50)</f>
        <v>0</v>
      </c>
      <c r="M46" s="9">
        <f>IF($M$50=0,0,$M$45/$M$50)</f>
        <v>0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0</v>
      </c>
    </row>
    <row r="47" spans="1:21" x14ac:dyDescent="0.25">
      <c r="A47" s="5" t="s">
        <v>60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7"/>
      <c r="B48" s="8" t="s">
        <v>23</v>
      </c>
      <c r="C48" s="9">
        <f>IF($C$50=0,0,$C$47/$C$50)</f>
        <v>0</v>
      </c>
      <c r="D48" s="9">
        <f>IF($D$50=0,0,$D$47/$D$50)</f>
        <v>0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</v>
      </c>
      <c r="J48" s="9">
        <f>IF($J$50=0,0,$J$47/$J$50)</f>
        <v>0</v>
      </c>
      <c r="K48" s="9">
        <f>IF($K$50=0,0,$K$47/$K$50)</f>
        <v>0</v>
      </c>
      <c r="L48" s="9">
        <f>IF($L$50=0,0,$L$47/$L$50)</f>
        <v>0</v>
      </c>
      <c r="M48" s="9">
        <f>IF($M$50=0,0,$M$47/$M$50)</f>
        <v>0</v>
      </c>
      <c r="N48" s="9">
        <f>IF($N$50=0,0,$N$47/$N$50)</f>
        <v>0</v>
      </c>
      <c r="O48" s="9">
        <f>IF($O$50=0,0,$O$47/$O$50)</f>
        <v>0</v>
      </c>
      <c r="P48" s="9">
        <f>IF($P$50=0,0,$P$47/$P$50)</f>
        <v>0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</v>
      </c>
      <c r="U48" s="9">
        <f>IF($U$50=0,0,$U$47/$U$50)</f>
        <v>0</v>
      </c>
    </row>
    <row r="50" spans="2:21" x14ac:dyDescent="0.25">
      <c r="B50" s="4" t="s">
        <v>101</v>
      </c>
      <c r="C50" s="5">
        <f>$C$9+$C$11+$C$13+$C$15+$C$17+$C$19+$C$21+$C$23+$C$25+$C$27+$C$29+$C$31+$C$33+$C$35+$C$37+$C$39+$C$41+$C$43+$C$45+$C$47</f>
        <v>114</v>
      </c>
      <c r="D50" s="5">
        <f>$D$9+$D$11+$D$13+$D$15+$D$17+$D$19+$D$21+$D$23+$D$25+$D$27+$D$29+$D$31+$D$33+$D$35+$D$37+$D$39+$D$41+$D$43+$D$45+$D$47</f>
        <v>11</v>
      </c>
      <c r="E50" s="5">
        <f>$E$9+$E$11+$E$13+$E$15+$E$17+$E$19+$E$21+$E$23+$E$25+$E$27+$E$29+$E$31+$E$33+$E$35+$E$37+$E$39+$E$41+$E$43+$E$45+$E$47</f>
        <v>2</v>
      </c>
      <c r="F50" s="5">
        <f>$F$9+$F$11+$F$13+$F$15+$F$17+$F$19+$F$21+$F$23+$F$25+$F$27+$F$29+$F$31+$F$33+$F$35+$F$37+$F$39+$F$41+$F$43+$F$45+$F$47</f>
        <v>0</v>
      </c>
      <c r="G50" s="5">
        <f>$G$9+$G$11+$G$13+$G$15+$G$17+$G$19+$G$21+$G$23+$G$25+$G$27+$G$29+$G$31+$G$33+$G$35+$G$37+$G$39+$G$41+$G$43+$G$45+$G$47</f>
        <v>1</v>
      </c>
      <c r="H50" s="5">
        <f>$H$9+$H$11+$H$13+$H$15+$H$17+$H$19+$H$21+$H$23+$H$25+$H$27+$H$29+$H$31+$H$33+$H$35+$H$37+$H$39+$H$41+$H$43+$H$45+$H$47</f>
        <v>7</v>
      </c>
      <c r="I50" s="5">
        <f>$I$9+$I$11+$I$13+$I$15+$I$17+$I$19+$I$21+$I$23+$I$25+$I$27+$I$29+$I$31+$I$33+$I$35+$I$37+$I$39+$I$41+$I$43+$I$45+$I$47</f>
        <v>43</v>
      </c>
      <c r="J50" s="5">
        <f>$J$9+$J$11+$J$13+$J$15+$J$17+$J$19+$J$21+$J$23+$J$25+$J$27+$J$29+$J$31+$J$33+$J$35+$J$37+$J$39+$J$41+$J$43+$J$45+$J$47</f>
        <v>18</v>
      </c>
      <c r="K50" s="5">
        <f>$K$9+$K$11+$K$13+$K$15+$K$17+$K$19+$K$21+$K$23+$K$25+$K$27+$K$29+$K$31+$K$33+$K$35+$K$37+$K$39+$K$41+$K$43+$K$45+$K$47</f>
        <v>11</v>
      </c>
      <c r="L50" s="5">
        <f>$L$9+$L$11+$L$13+$L$15+$L$17+$L$19+$L$21+$L$23+$L$25+$L$27+$L$29+$L$31+$L$33+$L$35+$L$37+$L$39+$L$41+$L$43+$L$45+$L$47</f>
        <v>4</v>
      </c>
      <c r="M50" s="5">
        <f>$M$9+$M$11+$M$13+$M$15+$M$17+$M$19+$M$21+$M$23+$M$25+$M$27+$M$29+$M$31+$M$33+$M$35+$M$37+$M$39+$M$41+$M$43+$M$45+$M$47</f>
        <v>37</v>
      </c>
      <c r="N50" s="5">
        <f>$N$9+$N$11+$N$13+$N$15+$N$17+$N$19+$N$21+$N$23+$N$25+$N$27+$N$29+$N$31+$N$33+$N$35+$N$37+$N$39+$N$41+$N$43+$N$45+$N$47</f>
        <v>12</v>
      </c>
      <c r="O50" s="5">
        <f>$O$9+$O$11+$O$13+$O$15+$O$17+$O$19+$O$21+$O$23+$O$25+$O$27+$O$29+$O$31+$O$33+$O$35+$O$37+$O$39+$O$41+$O$43+$O$45+$O$47</f>
        <v>1</v>
      </c>
      <c r="P50" s="5">
        <f>$P$9+$P$11+$P$13+$P$15+$P$17+$P$19+$P$21+$P$23+$P$25+$P$27+$P$29+$P$31+$P$33+$P$35+$P$37+$P$39+$P$41+$P$43+$P$45+$P$47</f>
        <v>12</v>
      </c>
      <c r="Q50" s="5">
        <f>$Q$9+$Q$11+$Q$13+$Q$15+$Q$17+$Q$19+$Q$21+$Q$23+$Q$25+$Q$27+$Q$29+$Q$31+$Q$33+$Q$35+$Q$37+$Q$39+$Q$41+$Q$43+$Q$45+$Q$47</f>
        <v>12</v>
      </c>
      <c r="R50" s="5">
        <f>$R$9+$R$11+$R$13+$R$15+$R$17+$R$19+$R$21+$R$23+$R$25+$R$27+$R$29+$R$31+$R$33+$R$35+$R$37+$R$39+$R$41+$R$43+$R$45+$R$47</f>
        <v>9</v>
      </c>
      <c r="S50" s="5">
        <f>$S$9+$S$11+$S$13+$S$15+$S$17+$S$19+$S$21+$S$23+$S$25+$S$27+$S$29+$S$31+$S$33+$S$35+$S$37+$S$39+$S$41+$S$43+$S$45+$S$47</f>
        <v>3</v>
      </c>
      <c r="T50" s="5">
        <f>$T$9+$T$11+$T$13+$T$15+$T$17+$T$19+$T$21+$T$23+$T$25+$T$27+$T$29+$T$31+$T$33+$T$35+$T$37+$T$39+$T$41+$T$43+$T$45+$T$47</f>
        <v>2</v>
      </c>
      <c r="U50" s="5">
        <f>SUM($C$50:$T$50)</f>
        <v>299</v>
      </c>
    </row>
    <row r="51" spans="2:21" x14ac:dyDescent="0.25">
      <c r="C51" s="10">
        <f>$C$50/$U$50</f>
        <v>0.38127090301003347</v>
      </c>
      <c r="D51" s="10">
        <f>$D$50/$U$50</f>
        <v>3.678929765886288E-2</v>
      </c>
      <c r="E51" s="10">
        <f>$E$50/$U$50</f>
        <v>6.688963210702341E-3</v>
      </c>
      <c r="F51" s="10">
        <f>$F$50/$U$50</f>
        <v>0</v>
      </c>
      <c r="G51" s="10">
        <f>$G$50/$U$50</f>
        <v>3.3444816053511705E-3</v>
      </c>
      <c r="H51" s="10">
        <f>$H$50/$U$50</f>
        <v>2.3411371237458192E-2</v>
      </c>
      <c r="I51" s="10">
        <f>$I$50/$U$50</f>
        <v>0.14381270903010032</v>
      </c>
      <c r="J51" s="10">
        <f>$J$50/$U$50</f>
        <v>6.0200668896321072E-2</v>
      </c>
      <c r="K51" s="10">
        <f>$K$50/$U$50</f>
        <v>3.678929765886288E-2</v>
      </c>
      <c r="L51" s="10">
        <f>$L$50/$U$50</f>
        <v>1.3377926421404682E-2</v>
      </c>
      <c r="M51" s="10">
        <f>$M$50/$U$50</f>
        <v>0.12374581939799331</v>
      </c>
      <c r="N51" s="10">
        <f>$N$50/$U$50</f>
        <v>4.0133779264214048E-2</v>
      </c>
      <c r="O51" s="10">
        <f>$O$50/$U$50</f>
        <v>3.3444816053511705E-3</v>
      </c>
      <c r="P51" s="10">
        <f>$P$50/$U$50</f>
        <v>4.0133779264214048E-2</v>
      </c>
      <c r="Q51" s="10">
        <f>$Q$50/$U$50</f>
        <v>4.0133779264214048E-2</v>
      </c>
      <c r="R51" s="10">
        <f>$R$50/$U$50</f>
        <v>3.0100334448160536E-2</v>
      </c>
      <c r="S51" s="10">
        <f>$S$50/$U$50</f>
        <v>1.0033444816053512E-2</v>
      </c>
      <c r="T51" s="10">
        <f>$T$50/$U$50</f>
        <v>6.688963210702341E-3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103</v>
      </c>
      <c r="B9" s="6" t="s">
        <v>22</v>
      </c>
      <c r="C9" s="5">
        <v>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9</v>
      </c>
    </row>
    <row r="10" spans="1:21" x14ac:dyDescent="0.25">
      <c r="A10" s="7"/>
      <c r="B10" s="8" t="s">
        <v>23</v>
      </c>
      <c r="C10" s="9">
        <f>IF($C$74=0,0,$C$9/$C$74)</f>
        <v>4.4247787610619468E-2</v>
      </c>
      <c r="D10" s="9">
        <f>IF($D$74=0,0,$D$9/$D$74)</f>
        <v>0</v>
      </c>
      <c r="E10" s="9">
        <f>IF($E$74=0,0,$E$9/$E$74)</f>
        <v>0</v>
      </c>
      <c r="F10" s="9">
        <f>IF($F$74=0,0,$F$9/$F$74)</f>
        <v>0</v>
      </c>
      <c r="G10" s="9">
        <f>IF($G$74=0,0,$G$9/$G$74)</f>
        <v>0</v>
      </c>
      <c r="H10" s="9">
        <f>IF($H$74=0,0,$H$9/$H$74)</f>
        <v>0</v>
      </c>
      <c r="I10" s="9">
        <f>IF($I$74=0,0,$I$9/$I$74)</f>
        <v>0</v>
      </c>
      <c r="J10" s="9">
        <f>IF($J$74=0,0,$J$9/$J$74)</f>
        <v>0</v>
      </c>
      <c r="K10" s="9">
        <f>IF($K$74=0,0,$K$9/$K$74)</f>
        <v>9.0909090909090912E-2</v>
      </c>
      <c r="L10" s="9">
        <f>IF($L$74=0,0,$L$9/$L$74)</f>
        <v>0</v>
      </c>
      <c r="M10" s="9">
        <f>IF($M$74=0,0,$M$9/$M$74)</f>
        <v>5.4054054054054057E-2</v>
      </c>
      <c r="N10" s="9">
        <f>IF($N$74=0,0,$N$9/$N$74)</f>
        <v>0</v>
      </c>
      <c r="O10" s="9">
        <f>IF($O$74=0,0,$O$9/$O$74)</f>
        <v>0</v>
      </c>
      <c r="P10" s="9">
        <f>IF($P$74=0,0,$P$9/$P$74)</f>
        <v>0</v>
      </c>
      <c r="Q10" s="9">
        <f>IF($Q$74=0,0,$Q$9/$Q$74)</f>
        <v>9.0909090909090912E-2</v>
      </c>
      <c r="R10" s="9">
        <f>IF($R$74=0,0,$R$9/$R$74)</f>
        <v>0</v>
      </c>
      <c r="S10" s="9">
        <f>IF($S$74=0,0,$S$9/$S$74)</f>
        <v>0</v>
      </c>
      <c r="T10" s="9">
        <f>IF($T$74=0,0,$T$9/$T$74)</f>
        <v>0</v>
      </c>
      <c r="U10" s="9">
        <f>IF($U$74=0,0,$U$9/$U$74)</f>
        <v>3.0612244897959183E-2</v>
      </c>
    </row>
    <row r="11" spans="1:21" x14ac:dyDescent="0.25">
      <c r="A11" s="5" t="s">
        <v>104</v>
      </c>
      <c r="B11" s="6" t="s">
        <v>22</v>
      </c>
      <c r="C11" s="5">
        <v>5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10</v>
      </c>
    </row>
    <row r="12" spans="1:21" x14ac:dyDescent="0.25">
      <c r="A12" s="7"/>
      <c r="B12" s="8" t="s">
        <v>23</v>
      </c>
      <c r="C12" s="9">
        <f>IF($C$74=0,0,$C$11/$C$74)</f>
        <v>4.4247787610619468E-2</v>
      </c>
      <c r="D12" s="9">
        <f>IF($D$74=0,0,$D$11/$D$74)</f>
        <v>0.2</v>
      </c>
      <c r="E12" s="9">
        <f>IF($E$74=0,0,$E$11/$E$74)</f>
        <v>0</v>
      </c>
      <c r="F12" s="9">
        <f>IF($F$74=0,0,$F$11/$F$74)</f>
        <v>0</v>
      </c>
      <c r="G12" s="9">
        <f>IF($G$74=0,0,$G$11/$G$74)</f>
        <v>0</v>
      </c>
      <c r="H12" s="9">
        <f>IF($H$74=0,0,$H$11/$H$74)</f>
        <v>0</v>
      </c>
      <c r="I12" s="9">
        <f>IF($I$74=0,0,$I$11/$I$74)</f>
        <v>0</v>
      </c>
      <c r="J12" s="9">
        <f>IF($J$74=0,0,$J$11/$J$74)</f>
        <v>0</v>
      </c>
      <c r="K12" s="9">
        <f>IF($K$74=0,0,$K$11/$K$74)</f>
        <v>0</v>
      </c>
      <c r="L12" s="9">
        <f>IF($L$74=0,0,$L$11/$L$74)</f>
        <v>0</v>
      </c>
      <c r="M12" s="9">
        <f>IF($M$74=0,0,$M$11/$M$74)</f>
        <v>5.4054054054054057E-2</v>
      </c>
      <c r="N12" s="9">
        <f>IF($N$74=0,0,$N$11/$N$74)</f>
        <v>8.3333333333333329E-2</v>
      </c>
      <c r="O12" s="9">
        <f>IF($O$74=0,0,$O$11/$O$74)</f>
        <v>0</v>
      </c>
      <c r="P12" s="9">
        <f>IF($P$74=0,0,$P$11/$P$74)</f>
        <v>0</v>
      </c>
      <c r="Q12" s="9">
        <f>IF($Q$74=0,0,$Q$11/$Q$74)</f>
        <v>0</v>
      </c>
      <c r="R12" s="9">
        <f>IF($R$74=0,0,$R$11/$R$74)</f>
        <v>0</v>
      </c>
      <c r="S12" s="9">
        <f>IF($S$74=0,0,$S$11/$S$74)</f>
        <v>0</v>
      </c>
      <c r="T12" s="9">
        <f>IF($T$74=0,0,$T$11/$T$74)</f>
        <v>0</v>
      </c>
      <c r="U12" s="9">
        <f>IF($U$74=0,0,$U$11/$U$74)</f>
        <v>3.4013605442176874E-2</v>
      </c>
    </row>
    <row r="13" spans="1:21" x14ac:dyDescent="0.25">
      <c r="A13" s="5" t="s">
        <v>105</v>
      </c>
      <c r="B13" s="6" t="s">
        <v>22</v>
      </c>
      <c r="C13" s="5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7</v>
      </c>
    </row>
    <row r="14" spans="1:21" x14ac:dyDescent="0.25">
      <c r="A14" s="7"/>
      <c r="B14" s="8" t="s">
        <v>23</v>
      </c>
      <c r="C14" s="9">
        <f>IF($C$74=0,0,$C$13/$C$74)</f>
        <v>6.1946902654867256E-2</v>
      </c>
      <c r="D14" s="9">
        <f>IF($D$74=0,0,$D$13/$D$74)</f>
        <v>0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0</v>
      </c>
      <c r="L14" s="9">
        <f>IF($L$74=0,0,$L$13/$L$74)</f>
        <v>0</v>
      </c>
      <c r="M14" s="9">
        <f>IF($M$74=0,0,$M$13/$M$74)</f>
        <v>0</v>
      </c>
      <c r="N14" s="9">
        <f>IF($N$74=0,0,$N$13/$N$74)</f>
        <v>0</v>
      </c>
      <c r="O14" s="9">
        <f>IF($O$74=0,0,$O$13/$O$74)</f>
        <v>0</v>
      </c>
      <c r="P14" s="9">
        <f>IF($P$74=0,0,$P$13/$P$74)</f>
        <v>0</v>
      </c>
      <c r="Q14" s="9">
        <f>IF($Q$74=0,0,$Q$13/$Q$74)</f>
        <v>0</v>
      </c>
      <c r="R14" s="9">
        <f>IF($R$74=0,0,$R$13/$R$74)</f>
        <v>0</v>
      </c>
      <c r="S14" s="9">
        <f>IF($S$74=0,0,$S$13/$S$74)</f>
        <v>0</v>
      </c>
      <c r="T14" s="9">
        <f>IF($T$74=0,0,$T$13/$T$74)</f>
        <v>0</v>
      </c>
      <c r="U14" s="9">
        <f>IF($U$74=0,0,$U$13/$U$74)</f>
        <v>2.3809523809523808E-2</v>
      </c>
    </row>
    <row r="15" spans="1:21" x14ac:dyDescent="0.25">
      <c r="A15" s="5" t="s">
        <v>106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7"/>
      <c r="B16" s="8" t="s">
        <v>23</v>
      </c>
      <c r="C16" s="9">
        <f>IF($C$74=0,0,$C$15/$C$74)</f>
        <v>0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0</v>
      </c>
      <c r="K16" s="9">
        <f>IF($K$74=0,0,$K$15/$K$74)</f>
        <v>0</v>
      </c>
      <c r="L16" s="9">
        <f>IF($L$74=0,0,$L$15/$L$74)</f>
        <v>0</v>
      </c>
      <c r="M16" s="9">
        <f>IF($M$74=0,0,$M$15/$M$74)</f>
        <v>0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0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0</v>
      </c>
    </row>
    <row r="17" spans="1:21" x14ac:dyDescent="0.25">
      <c r="A17" s="5" t="s">
        <v>107</v>
      </c>
      <c r="B17" s="6" t="s">
        <v>22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1</v>
      </c>
      <c r="N17" s="5">
        <v>1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1</v>
      </c>
      <c r="U17" s="5">
        <f>SUM($C$17:$T$17)</f>
        <v>7</v>
      </c>
    </row>
    <row r="18" spans="1:21" x14ac:dyDescent="0.25">
      <c r="A18" s="7"/>
      <c r="B18" s="8" t="s">
        <v>23</v>
      </c>
      <c r="C18" s="9">
        <f>IF($C$74=0,0,$C$17/$C$74)</f>
        <v>1.7699115044247787E-2</v>
      </c>
      <c r="D18" s="9">
        <f>IF($D$74=0,0,$D$17/$D$74)</f>
        <v>0</v>
      </c>
      <c r="E18" s="9">
        <f>IF($E$74=0,0,$E$17/$E$74)</f>
        <v>0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0</v>
      </c>
      <c r="J18" s="9">
        <f>IF($J$74=0,0,$J$17/$J$74)</f>
        <v>5.8823529411764705E-2</v>
      </c>
      <c r="K18" s="9">
        <f>IF($K$74=0,0,$K$17/$K$74)</f>
        <v>0</v>
      </c>
      <c r="L18" s="9">
        <f>IF($L$74=0,0,$L$17/$L$74)</f>
        <v>0</v>
      </c>
      <c r="M18" s="9">
        <f>IF($M$74=0,0,$M$17/$M$74)</f>
        <v>2.7027027027027029E-2</v>
      </c>
      <c r="N18" s="9">
        <f>IF($N$74=0,0,$N$17/$N$74)</f>
        <v>8.3333333333333329E-2</v>
      </c>
      <c r="O18" s="9">
        <f>IF($O$74=0,0,$O$17/$O$74)</f>
        <v>0</v>
      </c>
      <c r="P18" s="9">
        <f>IF($P$74=0,0,$P$17/$P$74)</f>
        <v>0</v>
      </c>
      <c r="Q18" s="9">
        <f>IF($Q$74=0,0,$Q$17/$Q$74)</f>
        <v>9.0909090909090912E-2</v>
      </c>
      <c r="R18" s="9">
        <f>IF($R$74=0,0,$R$17/$R$74)</f>
        <v>0</v>
      </c>
      <c r="S18" s="9">
        <f>IF($S$74=0,0,$S$17/$S$74)</f>
        <v>0</v>
      </c>
      <c r="T18" s="9">
        <f>IF($T$74=0,0,$T$17/$T$74)</f>
        <v>0.5</v>
      </c>
      <c r="U18" s="9">
        <f>IF($U$74=0,0,$U$17/$U$74)</f>
        <v>2.3809523809523808E-2</v>
      </c>
    </row>
    <row r="19" spans="1:21" x14ac:dyDescent="0.25">
      <c r="A19" s="5" t="s">
        <v>108</v>
      </c>
      <c r="B19" s="6" t="s">
        <v>22</v>
      </c>
      <c r="C19" s="5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f>SUM($C$19:$T$19)</f>
        <v>5</v>
      </c>
    </row>
    <row r="20" spans="1:21" x14ac:dyDescent="0.25">
      <c r="A20" s="7"/>
      <c r="B20" s="8" t="s">
        <v>23</v>
      </c>
      <c r="C20" s="9">
        <f>IF($C$74=0,0,$C$19/$C$74)</f>
        <v>2.6548672566371681E-2</v>
      </c>
      <c r="D20" s="9">
        <f>IF($D$74=0,0,$D$19/$D$74)</f>
        <v>0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0</v>
      </c>
      <c r="K20" s="9">
        <f>IF($K$74=0,0,$K$19/$K$74)</f>
        <v>9.0909090909090912E-2</v>
      </c>
      <c r="L20" s="9">
        <f>IF($L$74=0,0,$L$19/$L$74)</f>
        <v>0</v>
      </c>
      <c r="M20" s="9">
        <f>IF($M$74=0,0,$M$19/$M$74)</f>
        <v>0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0.1111111111111111</v>
      </c>
      <c r="S20" s="9">
        <f>IF($S$74=0,0,$S$19/$S$74)</f>
        <v>0</v>
      </c>
      <c r="T20" s="9">
        <f>IF($T$74=0,0,$T$19/$T$74)</f>
        <v>0</v>
      </c>
      <c r="U20" s="9">
        <f>IF($U$74=0,0,$U$19/$U$74)</f>
        <v>1.7006802721088437E-2</v>
      </c>
    </row>
    <row r="21" spans="1:21" x14ac:dyDescent="0.25">
      <c r="A21" s="5" t="s">
        <v>109</v>
      </c>
      <c r="B21" s="6" t="s">
        <v>22</v>
      </c>
      <c r="C21" s="5">
        <v>19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6</v>
      </c>
      <c r="J21" s="5">
        <v>1</v>
      </c>
      <c r="K21" s="5">
        <v>0</v>
      </c>
      <c r="L21" s="5">
        <v>1</v>
      </c>
      <c r="M21" s="5">
        <v>5</v>
      </c>
      <c r="N21" s="5">
        <v>3</v>
      </c>
      <c r="O21" s="5">
        <v>0</v>
      </c>
      <c r="P21" s="5">
        <v>4</v>
      </c>
      <c r="Q21" s="5">
        <v>1</v>
      </c>
      <c r="R21" s="5">
        <v>1</v>
      </c>
      <c r="S21" s="5">
        <v>0</v>
      </c>
      <c r="T21" s="5">
        <v>1</v>
      </c>
      <c r="U21" s="5">
        <f>SUM($C$21:$T$21)</f>
        <v>43</v>
      </c>
    </row>
    <row r="22" spans="1:21" x14ac:dyDescent="0.25">
      <c r="A22" s="7"/>
      <c r="B22" s="8" t="s">
        <v>23</v>
      </c>
      <c r="C22" s="9">
        <f>IF($C$74=0,0,$C$21/$C$74)</f>
        <v>0.16814159292035399</v>
      </c>
      <c r="D22" s="9">
        <f>IF($D$74=0,0,$D$21/$D$74)</f>
        <v>0.1</v>
      </c>
      <c r="E22" s="9">
        <f>IF($E$74=0,0,$E$21/$E$74)</f>
        <v>0</v>
      </c>
      <c r="F22" s="9">
        <f>IF($F$74=0,0,$F$21/$F$74)</f>
        <v>0</v>
      </c>
      <c r="G22" s="9">
        <f>IF($G$74=0,0,$G$21/$G$74)</f>
        <v>0</v>
      </c>
      <c r="H22" s="9">
        <f>IF($H$74=0,0,$H$21/$H$74)</f>
        <v>0</v>
      </c>
      <c r="I22" s="9">
        <f>IF($I$74=0,0,$I$21/$I$74)</f>
        <v>0.13953488372093023</v>
      </c>
      <c r="J22" s="9">
        <f>IF($J$74=0,0,$J$21/$J$74)</f>
        <v>5.8823529411764705E-2</v>
      </c>
      <c r="K22" s="9">
        <f>IF($K$74=0,0,$K$21/$K$74)</f>
        <v>0</v>
      </c>
      <c r="L22" s="9">
        <f>IF($L$74=0,0,$L$21/$L$74)</f>
        <v>0.25</v>
      </c>
      <c r="M22" s="9">
        <f>IF($M$74=0,0,$M$21/$M$74)</f>
        <v>0.13513513513513514</v>
      </c>
      <c r="N22" s="9">
        <f>IF($N$74=0,0,$N$21/$N$74)</f>
        <v>0.25</v>
      </c>
      <c r="O22" s="9">
        <f>IF($O$74=0,0,$O$21/$O$74)</f>
        <v>0</v>
      </c>
      <c r="P22" s="9">
        <f>IF($P$74=0,0,$P$21/$P$74)</f>
        <v>0.36363636363636365</v>
      </c>
      <c r="Q22" s="9">
        <f>IF($Q$74=0,0,$Q$21/$Q$74)</f>
        <v>9.0909090909090912E-2</v>
      </c>
      <c r="R22" s="9">
        <f>IF($R$74=0,0,$R$21/$R$74)</f>
        <v>0.1111111111111111</v>
      </c>
      <c r="S22" s="9">
        <f>IF($S$74=0,0,$S$21/$S$74)</f>
        <v>0</v>
      </c>
      <c r="T22" s="9">
        <f>IF($T$74=0,0,$T$21/$T$74)</f>
        <v>0.5</v>
      </c>
      <c r="U22" s="9">
        <f>IF($U$74=0,0,$U$21/$U$74)</f>
        <v>0.14625850340136054</v>
      </c>
    </row>
    <row r="23" spans="1:21" x14ac:dyDescent="0.25">
      <c r="A23" s="5" t="s">
        <v>110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2</v>
      </c>
    </row>
    <row r="24" spans="1:21" x14ac:dyDescent="0.25">
      <c r="A24" s="7"/>
      <c r="B24" s="8" t="s">
        <v>23</v>
      </c>
      <c r="C24" s="9">
        <f>IF($C$74=0,0,$C$23/$C$74)</f>
        <v>0</v>
      </c>
      <c r="D24" s="9">
        <f>IF($D$74=0,0,$D$23/$D$74)</f>
        <v>0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2.3255813953488372E-2</v>
      </c>
      <c r="J24" s="9">
        <f>IF($J$74=0,0,$J$23/$J$74)</f>
        <v>0</v>
      </c>
      <c r="K24" s="9">
        <f>IF($K$74=0,0,$K$23/$K$74)</f>
        <v>9.0909090909090912E-2</v>
      </c>
      <c r="L24" s="9">
        <f>IF($L$74=0,0,$L$23/$L$74)</f>
        <v>0</v>
      </c>
      <c r="M24" s="9">
        <f>IF($M$74=0,0,$M$23/$M$74)</f>
        <v>0</v>
      </c>
      <c r="N24" s="9">
        <f>IF($N$74=0,0,$N$23/$N$74)</f>
        <v>0</v>
      </c>
      <c r="O24" s="9">
        <f>IF($O$74=0,0,$O$23/$O$74)</f>
        <v>0</v>
      </c>
      <c r="P24" s="9">
        <f>IF($P$74=0,0,$P$23/$P$74)</f>
        <v>0</v>
      </c>
      <c r="Q24" s="9">
        <f>IF($Q$74=0,0,$Q$23/$Q$74)</f>
        <v>0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6.8027210884353739E-3</v>
      </c>
    </row>
    <row r="25" spans="1:21" x14ac:dyDescent="0.25">
      <c r="A25" s="5" t="s">
        <v>111</v>
      </c>
      <c r="B25" s="6" t="s">
        <v>22</v>
      </c>
      <c r="C25" s="5">
        <v>9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15</v>
      </c>
    </row>
    <row r="26" spans="1:21" x14ac:dyDescent="0.25">
      <c r="A26" s="7"/>
      <c r="B26" s="8" t="s">
        <v>23</v>
      </c>
      <c r="C26" s="9">
        <f>IF($C$74=0,0,$C$25/$C$74)</f>
        <v>7.9646017699115043E-2</v>
      </c>
      <c r="D26" s="9">
        <f>IF($D$74=0,0,$D$25/$D$74)</f>
        <v>0.1</v>
      </c>
      <c r="E26" s="9">
        <f>IF($E$74=0,0,$E$25/$E$74)</f>
        <v>0</v>
      </c>
      <c r="F26" s="9">
        <f>IF($F$74=0,0,$F$25/$F$74)</f>
        <v>0</v>
      </c>
      <c r="G26" s="9">
        <f>IF($G$74=0,0,$G$25/$G$74)</f>
        <v>0</v>
      </c>
      <c r="H26" s="9">
        <f>IF($H$74=0,0,$H$25/$H$74)</f>
        <v>0</v>
      </c>
      <c r="I26" s="9">
        <f>IF($I$74=0,0,$I$25/$I$74)</f>
        <v>2.3255813953488372E-2</v>
      </c>
      <c r="J26" s="9">
        <f>IF($J$74=0,0,$J$25/$J$74)</f>
        <v>0.11764705882352941</v>
      </c>
      <c r="K26" s="9">
        <f>IF($K$74=0,0,$K$25/$K$74)</f>
        <v>0</v>
      </c>
      <c r="L26" s="9">
        <f>IF($L$74=0,0,$L$25/$L$74)</f>
        <v>0</v>
      </c>
      <c r="M26" s="9">
        <f>IF($M$74=0,0,$M$25/$M$74)</f>
        <v>0</v>
      </c>
      <c r="N26" s="9">
        <f>IF($N$74=0,0,$N$25/$N$74)</f>
        <v>0</v>
      </c>
      <c r="O26" s="9">
        <f>IF($O$74=0,0,$O$25/$O$74)</f>
        <v>0</v>
      </c>
      <c r="P26" s="9">
        <f>IF($P$74=0,0,$P$25/$P$74)</f>
        <v>0</v>
      </c>
      <c r="Q26" s="9">
        <f>IF($Q$74=0,0,$Q$25/$Q$74)</f>
        <v>9.0909090909090912E-2</v>
      </c>
      <c r="R26" s="9">
        <f>IF($R$74=0,0,$R$25/$R$74)</f>
        <v>0.1111111111111111</v>
      </c>
      <c r="S26" s="9">
        <f>IF($S$74=0,0,$S$25/$S$74)</f>
        <v>0</v>
      </c>
      <c r="T26" s="9">
        <f>IF($T$74=0,0,$T$25/$T$74)</f>
        <v>0</v>
      </c>
      <c r="U26" s="9">
        <f>IF($U$74=0,0,$U$25/$U$74)</f>
        <v>5.1020408163265307E-2</v>
      </c>
    </row>
    <row r="27" spans="1:21" x14ac:dyDescent="0.25">
      <c r="A27" s="5" t="s">
        <v>112</v>
      </c>
      <c r="B27" s="6" t="s">
        <v>22</v>
      </c>
      <c r="C27" s="5">
        <v>9</v>
      </c>
      <c r="D27" s="5">
        <v>0</v>
      </c>
      <c r="E27" s="5">
        <v>0</v>
      </c>
      <c r="F27" s="5">
        <v>0</v>
      </c>
      <c r="G27" s="5">
        <v>1</v>
      </c>
      <c r="H27" s="5">
        <v>3</v>
      </c>
      <c r="I27" s="5">
        <v>4</v>
      </c>
      <c r="J27" s="5">
        <v>1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f>SUM($C$27:$T$27)</f>
        <v>20</v>
      </c>
    </row>
    <row r="28" spans="1:21" x14ac:dyDescent="0.25">
      <c r="A28" s="7"/>
      <c r="B28" s="8" t="s">
        <v>23</v>
      </c>
      <c r="C28" s="9">
        <f>IF($C$74=0,0,$C$27/$C$74)</f>
        <v>7.9646017699115043E-2</v>
      </c>
      <c r="D28" s="9">
        <f>IF($D$74=0,0,$D$27/$D$74)</f>
        <v>0</v>
      </c>
      <c r="E28" s="9">
        <f>IF($E$74=0,0,$E$27/$E$74)</f>
        <v>0</v>
      </c>
      <c r="F28" s="9">
        <f>IF($F$74=0,0,$F$27/$F$74)</f>
        <v>0</v>
      </c>
      <c r="G28" s="9">
        <f>IF($G$74=0,0,$G$27/$G$74)</f>
        <v>1</v>
      </c>
      <c r="H28" s="9">
        <f>IF($H$74=0,0,$H$27/$H$74)</f>
        <v>0.5</v>
      </c>
      <c r="I28" s="9">
        <f>IF($I$74=0,0,$I$27/$I$74)</f>
        <v>9.3023255813953487E-2</v>
      </c>
      <c r="J28" s="9">
        <f>IF($J$74=0,0,$J$27/$J$74)</f>
        <v>5.8823529411764705E-2</v>
      </c>
      <c r="K28" s="9">
        <f>IF($K$74=0,0,$K$27/$K$74)</f>
        <v>9.0909090909090912E-2</v>
      </c>
      <c r="L28" s="9">
        <f>IF($L$74=0,0,$L$27/$L$74)</f>
        <v>0</v>
      </c>
      <c r="M28" s="9">
        <f>IF($M$74=0,0,$M$27/$M$74)</f>
        <v>0</v>
      </c>
      <c r="N28" s="9">
        <f>IF($N$74=0,0,$N$27/$N$74)</f>
        <v>0</v>
      </c>
      <c r="O28" s="9">
        <f>IF($O$74=0,0,$O$27/$O$74)</f>
        <v>0</v>
      </c>
      <c r="P28" s="9">
        <f>IF($P$74=0,0,$P$27/$P$74)</f>
        <v>0</v>
      </c>
      <c r="Q28" s="9">
        <f>IF($Q$74=0,0,$Q$27/$Q$74)</f>
        <v>0</v>
      </c>
      <c r="R28" s="9">
        <f>IF($R$74=0,0,$R$27/$R$74)</f>
        <v>0.1111111111111111</v>
      </c>
      <c r="S28" s="9">
        <f>IF($S$74=0,0,$S$27/$S$74)</f>
        <v>0</v>
      </c>
      <c r="T28" s="9">
        <f>IF($T$74=0,0,$T$27/$T$74)</f>
        <v>0</v>
      </c>
      <c r="U28" s="9">
        <f>IF($U$74=0,0,$U$27/$U$74)</f>
        <v>6.8027210884353748E-2</v>
      </c>
    </row>
    <row r="29" spans="1:21" x14ac:dyDescent="0.25">
      <c r="A29" s="5" t="s">
        <v>113</v>
      </c>
      <c r="B29" s="6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3</v>
      </c>
    </row>
    <row r="30" spans="1:21" x14ac:dyDescent="0.25">
      <c r="A30" s="7"/>
      <c r="B30" s="8" t="s">
        <v>23</v>
      </c>
      <c r="C30" s="9">
        <f>IF($C$74=0,0,$C$29/$C$74)</f>
        <v>0</v>
      </c>
      <c r="D30" s="9">
        <f>IF($D$74=0,0,$D$29/$D$74)</f>
        <v>0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0.16666666666666666</v>
      </c>
      <c r="I30" s="9">
        <f>IF($I$74=0,0,$I$29/$I$74)</f>
        <v>0</v>
      </c>
      <c r="J30" s="9">
        <f>IF($J$74=0,0,$J$29/$J$74)</f>
        <v>0</v>
      </c>
      <c r="K30" s="9">
        <f>IF($K$74=0,0,$K$29/$K$74)</f>
        <v>0</v>
      </c>
      <c r="L30" s="9">
        <f>IF($L$74=0,0,$L$29/$L$74)</f>
        <v>0</v>
      </c>
      <c r="M30" s="9">
        <f>IF($M$74=0,0,$M$29/$M$74)</f>
        <v>0</v>
      </c>
      <c r="N30" s="9">
        <f>IF($N$74=0,0,$N$29/$N$74)</f>
        <v>0.16666666666666666</v>
      </c>
      <c r="O30" s="9">
        <f>IF($O$74=0,0,$O$29/$O$74)</f>
        <v>0</v>
      </c>
      <c r="P30" s="9">
        <f>IF($P$74=0,0,$P$29/$P$74)</f>
        <v>0</v>
      </c>
      <c r="Q30" s="9">
        <f>IF($Q$74=0,0,$Q$29/$Q$74)</f>
        <v>0</v>
      </c>
      <c r="R30" s="9">
        <f>IF($R$74=0,0,$R$29/$R$74)</f>
        <v>0</v>
      </c>
      <c r="S30" s="9">
        <f>IF($S$74=0,0,$S$29/$S$74)</f>
        <v>0</v>
      </c>
      <c r="T30" s="9">
        <f>IF($T$74=0,0,$T$29/$T$74)</f>
        <v>0</v>
      </c>
      <c r="U30" s="9">
        <f>IF($U$74=0,0,$U$29/$U$74)</f>
        <v>1.020408163265306E-2</v>
      </c>
    </row>
    <row r="31" spans="1:21" x14ac:dyDescent="0.25">
      <c r="A31" s="5" t="s">
        <v>114</v>
      </c>
      <c r="B31" s="6" t="s">
        <v>22</v>
      </c>
      <c r="C31" s="5">
        <v>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0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0</v>
      </c>
      <c r="Q31" s="5">
        <v>1</v>
      </c>
      <c r="R31" s="5">
        <v>1</v>
      </c>
      <c r="S31" s="5">
        <v>1</v>
      </c>
      <c r="T31" s="5">
        <v>0</v>
      </c>
      <c r="U31" s="5">
        <f>SUM($C$31:$T$31)</f>
        <v>15</v>
      </c>
    </row>
    <row r="32" spans="1:21" x14ac:dyDescent="0.25">
      <c r="A32" s="7"/>
      <c r="B32" s="8" t="s">
        <v>23</v>
      </c>
      <c r="C32" s="9">
        <f>IF($C$74=0,0,$C$31/$C$74)</f>
        <v>5.3097345132743362E-2</v>
      </c>
      <c r="D32" s="9">
        <f>IF($D$74=0,0,$D$31/$D$74)</f>
        <v>0</v>
      </c>
      <c r="E32" s="9">
        <f>IF($E$74=0,0,$E$31/$E$74)</f>
        <v>0</v>
      </c>
      <c r="F32" s="9">
        <f>IF($F$74=0,0,$F$31/$F$74)</f>
        <v>0</v>
      </c>
      <c r="G32" s="9">
        <f>IF($G$74=0,0,$G$31/$G$74)</f>
        <v>0</v>
      </c>
      <c r="H32" s="9">
        <f>IF($H$74=0,0,$H$31/$H$74)</f>
        <v>0</v>
      </c>
      <c r="I32" s="9">
        <f>IF($I$74=0,0,$I$31/$I$74)</f>
        <v>6.9767441860465115E-2</v>
      </c>
      <c r="J32" s="9">
        <f>IF($J$74=0,0,$J$31/$J$74)</f>
        <v>0</v>
      </c>
      <c r="K32" s="9">
        <f>IF($K$74=0,0,$K$31/$K$74)</f>
        <v>9.0909090909090912E-2</v>
      </c>
      <c r="L32" s="9">
        <f>IF($L$74=0,0,$L$31/$L$74)</f>
        <v>0</v>
      </c>
      <c r="M32" s="9">
        <f>IF($M$74=0,0,$M$31/$M$74)</f>
        <v>2.7027027027027029E-2</v>
      </c>
      <c r="N32" s="9">
        <f>IF($N$74=0,0,$N$31/$N$74)</f>
        <v>8.3333333333333329E-2</v>
      </c>
      <c r="O32" s="9">
        <f>IF($O$74=0,0,$O$31/$O$74)</f>
        <v>0</v>
      </c>
      <c r="P32" s="9">
        <f>IF($P$74=0,0,$P$31/$P$74)</f>
        <v>0</v>
      </c>
      <c r="Q32" s="9">
        <f>IF($Q$74=0,0,$Q$31/$Q$74)</f>
        <v>9.0909090909090912E-2</v>
      </c>
      <c r="R32" s="9">
        <f>IF($R$74=0,0,$R$31/$R$74)</f>
        <v>0.1111111111111111</v>
      </c>
      <c r="S32" s="9">
        <f>IF($S$74=0,0,$S$31/$S$74)</f>
        <v>0.33333333333333331</v>
      </c>
      <c r="T32" s="9">
        <f>IF($T$74=0,0,$T$31/$T$74)</f>
        <v>0</v>
      </c>
      <c r="U32" s="9">
        <f>IF($U$74=0,0,$U$31/$U$74)</f>
        <v>5.1020408163265307E-2</v>
      </c>
    </row>
    <row r="33" spans="1:21" x14ac:dyDescent="0.25">
      <c r="A33" s="5" t="s">
        <v>115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0</v>
      </c>
      <c r="I34" s="9">
        <f>IF($I$74=0,0,$I$33/$I$74)</f>
        <v>0</v>
      </c>
      <c r="J34" s="9">
        <f>IF($J$74=0,0,$J$33/$J$74)</f>
        <v>0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0</v>
      </c>
      <c r="S34" s="9">
        <f>IF($S$74=0,0,$S$33/$S$74)</f>
        <v>0</v>
      </c>
      <c r="T34" s="9">
        <f>IF($T$74=0,0,$T$33/$T$74)</f>
        <v>0</v>
      </c>
      <c r="U34" s="9">
        <f>IF($U$74=0,0,$U$33/$U$74)</f>
        <v>0</v>
      </c>
    </row>
    <row r="35" spans="1:21" x14ac:dyDescent="0.25">
      <c r="A35" s="5" t="s">
        <v>116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1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7</v>
      </c>
    </row>
    <row r="36" spans="1:21" x14ac:dyDescent="0.25">
      <c r="A36" s="7"/>
      <c r="B36" s="8" t="s">
        <v>23</v>
      </c>
      <c r="C36" s="9">
        <f>IF($C$74=0,0,$C$35/$C$74)</f>
        <v>0</v>
      </c>
      <c r="D36" s="9">
        <f>IF($D$74=0,0,$D$35/$D$74)</f>
        <v>0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9.3023255813953487E-2</v>
      </c>
      <c r="J36" s="9">
        <f>IF($J$74=0,0,$J$35/$J$74)</f>
        <v>5.8823529411764705E-2</v>
      </c>
      <c r="K36" s="9">
        <f>IF($K$74=0,0,$K$35/$K$74)</f>
        <v>0</v>
      </c>
      <c r="L36" s="9">
        <f>IF($L$74=0,0,$L$35/$L$74)</f>
        <v>0</v>
      </c>
      <c r="M36" s="9">
        <f>IF($M$74=0,0,$M$35/$M$74)</f>
        <v>5.4054054054054057E-2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0</v>
      </c>
      <c r="R36" s="9">
        <f>IF($R$74=0,0,$R$35/$R$74)</f>
        <v>0</v>
      </c>
      <c r="S36" s="9">
        <f>IF($S$74=0,0,$S$35/$S$74)</f>
        <v>0</v>
      </c>
      <c r="T36" s="9">
        <f>IF($T$74=0,0,$T$35/$T$74)</f>
        <v>0</v>
      </c>
      <c r="U36" s="9">
        <f>IF($U$74=0,0,$U$35/$U$74)</f>
        <v>2.3809523809523808E-2</v>
      </c>
    </row>
    <row r="37" spans="1:21" x14ac:dyDescent="0.25">
      <c r="A37" s="5" t="s">
        <v>117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0</v>
      </c>
    </row>
    <row r="39" spans="1:21" x14ac:dyDescent="0.25">
      <c r="A39" s="5" t="s">
        <v>118</v>
      </c>
      <c r="B39" s="6" t="s">
        <v>22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5</v>
      </c>
    </row>
    <row r="40" spans="1:21" x14ac:dyDescent="0.25">
      <c r="A40" s="7"/>
      <c r="B40" s="8" t="s">
        <v>23</v>
      </c>
      <c r="C40" s="9">
        <f>IF($C$74=0,0,$C$39/$C$74)</f>
        <v>1.7699115044247787E-2</v>
      </c>
      <c r="D40" s="9">
        <f>IF($D$74=0,0,$D$39/$D$74)</f>
        <v>0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2.3255813953488372E-2</v>
      </c>
      <c r="J40" s="9">
        <f>IF($J$74=0,0,$J$39/$J$74)</f>
        <v>0</v>
      </c>
      <c r="K40" s="9">
        <f>IF($K$74=0,0,$K$39/$K$74)</f>
        <v>0</v>
      </c>
      <c r="L40" s="9">
        <f>IF($L$74=0,0,$L$39/$L$74)</f>
        <v>0</v>
      </c>
      <c r="M40" s="9">
        <f>IF($M$74=0,0,$M$39/$M$74)</f>
        <v>5.4054054054054057E-2</v>
      </c>
      <c r="N40" s="9">
        <f>IF($N$74=0,0,$N$39/$N$74)</f>
        <v>0</v>
      </c>
      <c r="O40" s="9">
        <f>IF($O$74=0,0,$O$39/$O$74)</f>
        <v>0</v>
      </c>
      <c r="P40" s="9">
        <f>IF($P$74=0,0,$P$39/$P$74)</f>
        <v>0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1.7006802721088437E-2</v>
      </c>
    </row>
    <row r="41" spans="1:21" x14ac:dyDescent="0.25">
      <c r="A41" s="5" t="s">
        <v>119</v>
      </c>
      <c r="B41" s="6" t="s">
        <v>22</v>
      </c>
      <c r="C41" s="5">
        <v>4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2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12</v>
      </c>
    </row>
    <row r="42" spans="1:21" x14ac:dyDescent="0.25">
      <c r="A42" s="7"/>
      <c r="B42" s="8" t="s">
        <v>23</v>
      </c>
      <c r="C42" s="9">
        <f>IF($C$74=0,0,$C$41/$C$74)</f>
        <v>3.5398230088495575E-2</v>
      </c>
      <c r="D42" s="9">
        <f>IF($D$74=0,0,$D$41/$D$74)</f>
        <v>0</v>
      </c>
      <c r="E42" s="9">
        <f>IF($E$74=0,0,$E$41/$E$74)</f>
        <v>0.5</v>
      </c>
      <c r="F42" s="9">
        <f>IF($F$74=0,0,$F$41/$F$74)</f>
        <v>0</v>
      </c>
      <c r="G42" s="9">
        <f>IF($G$74=0,0,$G$41/$G$74)</f>
        <v>0</v>
      </c>
      <c r="H42" s="9">
        <f>IF($H$74=0,0,$H$41/$H$74)</f>
        <v>0.16666666666666666</v>
      </c>
      <c r="I42" s="9">
        <f>IF($I$74=0,0,$I$41/$I$74)</f>
        <v>4.6511627906976744E-2</v>
      </c>
      <c r="J42" s="9">
        <f>IF($J$74=0,0,$J$41/$J$74)</f>
        <v>0</v>
      </c>
      <c r="K42" s="9">
        <f>IF($K$74=0,0,$K$41/$K$74)</f>
        <v>0</v>
      </c>
      <c r="L42" s="9">
        <f>IF($L$74=0,0,$L$41/$L$74)</f>
        <v>0.25</v>
      </c>
      <c r="M42" s="9">
        <f>IF($M$74=0,0,$M$41/$M$74)</f>
        <v>0</v>
      </c>
      <c r="N42" s="9">
        <f>IF($N$74=0,0,$N$41/$N$74)</f>
        <v>0</v>
      </c>
      <c r="O42" s="9">
        <f>IF($O$74=0,0,$O$41/$O$74)</f>
        <v>1</v>
      </c>
      <c r="P42" s="9">
        <f>IF($P$74=0,0,$P$41/$P$74)</f>
        <v>9.0909090909090912E-2</v>
      </c>
      <c r="Q42" s="9">
        <f>IF($Q$74=0,0,$Q$41/$Q$74)</f>
        <v>9.0909090909090912E-2</v>
      </c>
      <c r="R42" s="9">
        <f>IF($R$74=0,0,$R$41/$R$74)</f>
        <v>0</v>
      </c>
      <c r="S42" s="9">
        <f>IF($S$74=0,0,$S$41/$S$74)</f>
        <v>0</v>
      </c>
      <c r="T42" s="9">
        <f>IF($T$74=0,0,$T$41/$T$74)</f>
        <v>0</v>
      </c>
      <c r="U42" s="9">
        <f>IF($U$74=0,0,$U$41/$U$74)</f>
        <v>4.0816326530612242E-2</v>
      </c>
    </row>
    <row r="43" spans="1:21" x14ac:dyDescent="0.25">
      <c r="A43" s="5" t="s">
        <v>120</v>
      </c>
      <c r="B43" s="6" t="s">
        <v>22</v>
      </c>
      <c r="C43" s="5">
        <v>8</v>
      </c>
      <c r="D43" s="5">
        <v>2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3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1</v>
      </c>
      <c r="T43" s="5">
        <v>0</v>
      </c>
      <c r="U43" s="5">
        <f>SUM($C$43:$T$43)</f>
        <v>17</v>
      </c>
    </row>
    <row r="44" spans="1:21" x14ac:dyDescent="0.25">
      <c r="A44" s="7"/>
      <c r="B44" s="8" t="s">
        <v>23</v>
      </c>
      <c r="C44" s="9">
        <f>IF($C$74=0,0,$C$43/$C$74)</f>
        <v>7.0796460176991149E-2</v>
      </c>
      <c r="D44" s="9">
        <f>IF($D$74=0,0,$D$43/$D$74)</f>
        <v>0.2</v>
      </c>
      <c r="E44" s="9">
        <f>IF($E$74=0,0,$E$43/$E$74)</f>
        <v>0.5</v>
      </c>
      <c r="F44" s="9">
        <f>IF($F$74=0,0,$F$43/$F$74)</f>
        <v>1</v>
      </c>
      <c r="G44" s="9">
        <f>IF($G$74=0,0,$G$43/$G$74)</f>
        <v>0</v>
      </c>
      <c r="H44" s="9">
        <f>IF($H$74=0,0,$H$43/$H$74)</f>
        <v>0</v>
      </c>
      <c r="I44" s="9">
        <f>IF($I$74=0,0,$I$43/$I$74)</f>
        <v>0</v>
      </c>
      <c r="J44" s="9">
        <f>IF($J$74=0,0,$J$43/$J$74)</f>
        <v>0</v>
      </c>
      <c r="K44" s="9">
        <f>IF($K$74=0,0,$K$43/$K$74)</f>
        <v>0</v>
      </c>
      <c r="L44" s="9">
        <f>IF($L$74=0,0,$L$43/$L$74)</f>
        <v>0</v>
      </c>
      <c r="M44" s="9">
        <f>IF($M$74=0,0,$M$43/$M$74)</f>
        <v>8.1081081081081086E-2</v>
      </c>
      <c r="N44" s="9">
        <f>IF($N$74=0,0,$N$43/$N$74)</f>
        <v>0</v>
      </c>
      <c r="O44" s="9">
        <f>IF($O$74=0,0,$O$43/$O$74)</f>
        <v>0</v>
      </c>
      <c r="P44" s="9">
        <f>IF($P$74=0,0,$P$43/$P$74)</f>
        <v>0</v>
      </c>
      <c r="Q44" s="9">
        <f>IF($Q$74=0,0,$Q$43/$Q$74)</f>
        <v>9.0909090909090912E-2</v>
      </c>
      <c r="R44" s="9">
        <f>IF($R$74=0,0,$R$43/$R$74)</f>
        <v>0</v>
      </c>
      <c r="S44" s="9">
        <f>IF($S$74=0,0,$S$43/$S$74)</f>
        <v>0.33333333333333331</v>
      </c>
      <c r="T44" s="9">
        <f>IF($T$74=0,0,$T$43/$T$74)</f>
        <v>0</v>
      </c>
      <c r="U44" s="9">
        <f>IF($U$74=0,0,$U$43/$U$74)</f>
        <v>5.7823129251700682E-2</v>
      </c>
    </row>
    <row r="45" spans="1:21" x14ac:dyDescent="0.25">
      <c r="A45" s="5" t="s">
        <v>121</v>
      </c>
      <c r="B45" s="6" t="s">
        <v>22</v>
      </c>
      <c r="C45" s="5">
        <v>2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4</v>
      </c>
      <c r="K45" s="5">
        <v>1</v>
      </c>
      <c r="L45" s="5">
        <v>0</v>
      </c>
      <c r="M45" s="5">
        <v>5</v>
      </c>
      <c r="N45" s="5">
        <v>2</v>
      </c>
      <c r="O45" s="5">
        <v>0</v>
      </c>
      <c r="P45" s="5">
        <v>0</v>
      </c>
      <c r="Q45" s="5">
        <v>2</v>
      </c>
      <c r="R45" s="5">
        <v>1</v>
      </c>
      <c r="S45" s="5">
        <v>0</v>
      </c>
      <c r="T45" s="5">
        <v>0</v>
      </c>
      <c r="U45" s="5">
        <f>SUM($C$45:$T$45)</f>
        <v>19</v>
      </c>
    </row>
    <row r="46" spans="1:21" x14ac:dyDescent="0.25">
      <c r="A46" s="7"/>
      <c r="B46" s="8" t="s">
        <v>23</v>
      </c>
      <c r="C46" s="9">
        <f>IF($C$74=0,0,$C$45/$C$74)</f>
        <v>1.7699115044247787E-2</v>
      </c>
      <c r="D46" s="9">
        <f>IF($D$74=0,0,$D$45/$D$74)</f>
        <v>0.1</v>
      </c>
      <c r="E46" s="9">
        <f>IF($E$74=0,0,$E$45/$E$74)</f>
        <v>0</v>
      </c>
      <c r="F46" s="9">
        <f>IF($F$74=0,0,$F$45/$F$74)</f>
        <v>0</v>
      </c>
      <c r="G46" s="9">
        <f>IF($G$74=0,0,$G$45/$G$74)</f>
        <v>0</v>
      </c>
      <c r="H46" s="9">
        <f>IF($H$74=0,0,$H$45/$H$74)</f>
        <v>0.16666666666666666</v>
      </c>
      <c r="I46" s="9">
        <f>IF($I$74=0,0,$I$45/$I$74)</f>
        <v>0</v>
      </c>
      <c r="J46" s="9">
        <f>IF($J$74=0,0,$J$45/$J$74)</f>
        <v>0.23529411764705882</v>
      </c>
      <c r="K46" s="9">
        <f>IF($K$74=0,0,$K$45/$K$74)</f>
        <v>9.0909090909090912E-2</v>
      </c>
      <c r="L46" s="9">
        <f>IF($L$74=0,0,$L$45/$L$74)</f>
        <v>0</v>
      </c>
      <c r="M46" s="9">
        <f>IF($M$74=0,0,$M$45/$M$74)</f>
        <v>0.13513513513513514</v>
      </c>
      <c r="N46" s="9">
        <f>IF($N$74=0,0,$N$45/$N$74)</f>
        <v>0.16666666666666666</v>
      </c>
      <c r="O46" s="9">
        <f>IF($O$74=0,0,$O$45/$O$74)</f>
        <v>0</v>
      </c>
      <c r="P46" s="9">
        <f>IF($P$74=0,0,$P$45/$P$74)</f>
        <v>0</v>
      </c>
      <c r="Q46" s="9">
        <f>IF($Q$74=0,0,$Q$45/$Q$74)</f>
        <v>0.18181818181818182</v>
      </c>
      <c r="R46" s="9">
        <f>IF($R$74=0,0,$R$45/$R$74)</f>
        <v>0.1111111111111111</v>
      </c>
      <c r="S46" s="9">
        <f>IF($S$74=0,0,$S$45/$S$74)</f>
        <v>0</v>
      </c>
      <c r="T46" s="9">
        <f>IF($T$74=0,0,$T$45/$T$74)</f>
        <v>0</v>
      </c>
      <c r="U46" s="9">
        <f>IF($U$74=0,0,$U$45/$U$74)</f>
        <v>6.4625850340136057E-2</v>
      </c>
    </row>
    <row r="47" spans="1:21" x14ac:dyDescent="0.25">
      <c r="A47" s="5" t="s">
        <v>122</v>
      </c>
      <c r="B47" s="6" t="s">
        <v>22</v>
      </c>
      <c r="C47" s="5">
        <v>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3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11</v>
      </c>
    </row>
    <row r="48" spans="1:21" x14ac:dyDescent="0.25">
      <c r="A48" s="7"/>
      <c r="B48" s="8" t="s">
        <v>23</v>
      </c>
      <c r="C48" s="9">
        <f>IF($C$74=0,0,$C$47/$C$74)</f>
        <v>6.1946902654867256E-2</v>
      </c>
      <c r="D48" s="9">
        <f>IF($D$74=0,0,$D$47/$D$74)</f>
        <v>0</v>
      </c>
      <c r="E48" s="9">
        <f>IF($E$74=0,0,$E$47/$E$74)</f>
        <v>0</v>
      </c>
      <c r="F48" s="9">
        <f>IF($F$74=0,0,$F$47/$F$74)</f>
        <v>0</v>
      </c>
      <c r="G48" s="9">
        <f>IF($G$74=0,0,$G$47/$G$74)</f>
        <v>0</v>
      </c>
      <c r="H48" s="9">
        <f>IF($H$74=0,0,$H$47/$H$74)</f>
        <v>0</v>
      </c>
      <c r="I48" s="9">
        <f>IF($I$74=0,0,$I$47/$I$74)</f>
        <v>6.9767441860465115E-2</v>
      </c>
      <c r="J48" s="9">
        <f>IF($J$74=0,0,$J$47/$J$74)</f>
        <v>0</v>
      </c>
      <c r="K48" s="9">
        <f>IF($K$74=0,0,$K$47/$K$74)</f>
        <v>0</v>
      </c>
      <c r="L48" s="9">
        <f>IF($L$74=0,0,$L$47/$L$74)</f>
        <v>0</v>
      </c>
      <c r="M48" s="9">
        <f>IF($M$74=0,0,$M$47/$M$74)</f>
        <v>2.7027027027027029E-2</v>
      </c>
      <c r="N48" s="9">
        <f>IF($N$74=0,0,$N$47/$N$74)</f>
        <v>0</v>
      </c>
      <c r="O48" s="9">
        <f>IF($O$74=0,0,$O$47/$O$74)</f>
        <v>0</v>
      </c>
      <c r="P48" s="9">
        <f>IF($P$74=0,0,$P$47/$P$74)</f>
        <v>0</v>
      </c>
      <c r="Q48" s="9">
        <f>IF($Q$74=0,0,$Q$47/$Q$74)</f>
        <v>0</v>
      </c>
      <c r="R48" s="9">
        <f>IF($R$74=0,0,$R$47/$R$74)</f>
        <v>0</v>
      </c>
      <c r="S48" s="9">
        <f>IF($S$74=0,0,$S$47/$S$74)</f>
        <v>0</v>
      </c>
      <c r="T48" s="9">
        <f>IF($T$74=0,0,$T$47/$T$74)</f>
        <v>0</v>
      </c>
      <c r="U48" s="9">
        <f>IF($U$74=0,0,$U$47/$U$74)</f>
        <v>3.7414965986394558E-2</v>
      </c>
    </row>
    <row r="49" spans="1:21" x14ac:dyDescent="0.25">
      <c r="A49" s="5" t="s">
        <v>123</v>
      </c>
      <c r="B49" s="6" t="s">
        <v>22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0</v>
      </c>
      <c r="P49" s="5">
        <v>3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9</v>
      </c>
    </row>
    <row r="50" spans="1:21" x14ac:dyDescent="0.25">
      <c r="A50" s="7"/>
      <c r="B50" s="8" t="s">
        <v>23</v>
      </c>
      <c r="C50" s="9">
        <f>IF($C$74=0,0,$C$49/$C$74)</f>
        <v>3.5398230088495575E-2</v>
      </c>
      <c r="D50" s="9">
        <f>IF($D$74=0,0,$D$49/$D$74)</f>
        <v>0</v>
      </c>
      <c r="E50" s="9">
        <f>IF($E$74=0,0,$E$49/$E$74)</f>
        <v>0</v>
      </c>
      <c r="F50" s="9">
        <f>IF($F$74=0,0,$F$49/$F$74)</f>
        <v>0</v>
      </c>
      <c r="G50" s="9">
        <f>IF($G$74=0,0,$G$49/$G$74)</f>
        <v>0</v>
      </c>
      <c r="H50" s="9">
        <f>IF($H$74=0,0,$H$49/$H$74)</f>
        <v>0</v>
      </c>
      <c r="I50" s="9">
        <f>IF($I$74=0,0,$I$49/$I$74)</f>
        <v>0</v>
      </c>
      <c r="J50" s="9">
        <f>IF($J$74=0,0,$J$49/$J$74)</f>
        <v>0</v>
      </c>
      <c r="K50" s="9">
        <f>IF($K$74=0,0,$K$49/$K$74)</f>
        <v>0</v>
      </c>
      <c r="L50" s="9">
        <f>IF($L$74=0,0,$L$49/$L$74)</f>
        <v>0.25</v>
      </c>
      <c r="M50" s="9">
        <f>IF($M$74=0,0,$M$49/$M$74)</f>
        <v>2.7027027027027029E-2</v>
      </c>
      <c r="N50" s="9">
        <f>IF($N$74=0,0,$N$49/$N$74)</f>
        <v>0</v>
      </c>
      <c r="O50" s="9">
        <f>IF($O$74=0,0,$O$49/$O$74)</f>
        <v>0</v>
      </c>
      <c r="P50" s="9">
        <f>IF($P$74=0,0,$P$49/$P$74)</f>
        <v>0.27272727272727271</v>
      </c>
      <c r="Q50" s="9">
        <f>IF($Q$74=0,0,$Q$49/$Q$74)</f>
        <v>0</v>
      </c>
      <c r="R50" s="9">
        <f>IF($R$74=0,0,$R$49/$R$74)</f>
        <v>0</v>
      </c>
      <c r="S50" s="9">
        <f>IF($S$74=0,0,$S$49/$S$74)</f>
        <v>0</v>
      </c>
      <c r="T50" s="9">
        <f>IF($T$74=0,0,$T$49/$T$74)</f>
        <v>0</v>
      </c>
      <c r="U50" s="9">
        <f>IF($U$74=0,0,$U$49/$U$74)</f>
        <v>3.0612244897959183E-2</v>
      </c>
    </row>
    <row r="51" spans="1:21" x14ac:dyDescent="0.25">
      <c r="A51" s="5" t="s">
        <v>124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IF($C$74=0,0,$C$51/$C$74)</f>
        <v>0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0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9.0909090909090912E-2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3.4013605442176869E-3</v>
      </c>
    </row>
    <row r="53" spans="1:21" x14ac:dyDescent="0.25">
      <c r="A53" s="5" t="s">
        <v>125</v>
      </c>
      <c r="B53" s="6" t="s">
        <v>22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3</v>
      </c>
      <c r="J53" s="5">
        <v>0</v>
      </c>
      <c r="K53" s="5">
        <v>1</v>
      </c>
      <c r="L53" s="5">
        <v>1</v>
      </c>
      <c r="M53" s="5">
        <v>2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f>SUM($C$53:$T$53)</f>
        <v>10</v>
      </c>
    </row>
    <row r="54" spans="1:21" x14ac:dyDescent="0.25">
      <c r="A54" s="7"/>
      <c r="B54" s="8" t="s">
        <v>23</v>
      </c>
      <c r="C54" s="9">
        <f>IF($C$74=0,0,$C$53/$C$74)</f>
        <v>1.7699115044247787E-2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6.9767441860465115E-2</v>
      </c>
      <c r="J54" s="9">
        <f>IF($J$74=0,0,$J$53/$J$74)</f>
        <v>0</v>
      </c>
      <c r="K54" s="9">
        <f>IF($K$74=0,0,$K$53/$K$74)</f>
        <v>9.0909090909090912E-2</v>
      </c>
      <c r="L54" s="9">
        <f>IF($L$74=0,0,$L$53/$L$74)</f>
        <v>0.25</v>
      </c>
      <c r="M54" s="9">
        <f>IF($M$74=0,0,$M$53/$M$74)</f>
        <v>5.4054054054054057E-2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9.0909090909090912E-2</v>
      </c>
      <c r="R54" s="9">
        <f>IF($R$74=0,0,$R$53/$R$74)</f>
        <v>0</v>
      </c>
      <c r="S54" s="9">
        <f>IF($S$74=0,0,$S$53/$S$74)</f>
        <v>0</v>
      </c>
      <c r="T54" s="9">
        <f>IF($T$74=0,0,$T$53/$T$74)</f>
        <v>0</v>
      </c>
      <c r="U54" s="9">
        <f>IF($U$74=0,0,$U$53/$U$74)</f>
        <v>3.4013605442176874E-2</v>
      </c>
    </row>
    <row r="55" spans="1:21" x14ac:dyDescent="0.25">
      <c r="A55" s="5" t="s">
        <v>126</v>
      </c>
      <c r="B55" s="6" t="s">
        <v>22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5</v>
      </c>
      <c r="J55" s="5">
        <v>1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9</v>
      </c>
    </row>
    <row r="56" spans="1:21" x14ac:dyDescent="0.25">
      <c r="A56" s="7"/>
      <c r="B56" s="8" t="s">
        <v>23</v>
      </c>
      <c r="C56" s="9">
        <f>IF($C$74=0,0,$C$55/$C$74)</f>
        <v>8.8495575221238937E-3</v>
      </c>
      <c r="D56" s="9">
        <f>IF($D$74=0,0,$D$55/$D$74)</f>
        <v>0</v>
      </c>
      <c r="E56" s="9">
        <f>IF($E$74=0,0,$E$55/$E$74)</f>
        <v>0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0.11627906976744186</v>
      </c>
      <c r="J56" s="9">
        <f>IF($J$74=0,0,$J$55/$J$74)</f>
        <v>5.8823529411764705E-2</v>
      </c>
      <c r="K56" s="9">
        <f>IF($K$74=0,0,$K$55/$K$74)</f>
        <v>0</v>
      </c>
      <c r="L56" s="9">
        <f>IF($L$74=0,0,$L$55/$L$74)</f>
        <v>0</v>
      </c>
      <c r="M56" s="9">
        <f>IF($M$74=0,0,$M$55/$M$74)</f>
        <v>2.7027027027027029E-2</v>
      </c>
      <c r="N56" s="9">
        <f>IF($N$74=0,0,$N$55/$N$74)</f>
        <v>0</v>
      </c>
      <c r="O56" s="9">
        <f>IF($O$74=0,0,$O$55/$O$74)</f>
        <v>0</v>
      </c>
      <c r="P56" s="9">
        <f>IF($P$74=0,0,$P$55/$P$74)</f>
        <v>9.0909090909090912E-2</v>
      </c>
      <c r="Q56" s="9">
        <f>IF($Q$74=0,0,$Q$55/$Q$74)</f>
        <v>0</v>
      </c>
      <c r="R56" s="9">
        <f>IF($R$74=0,0,$R$55/$R$74)</f>
        <v>0</v>
      </c>
      <c r="S56" s="9">
        <f>IF($S$74=0,0,$S$55/$S$74)</f>
        <v>0</v>
      </c>
      <c r="T56" s="9">
        <f>IF($T$74=0,0,$T$55/$T$74)</f>
        <v>0</v>
      </c>
      <c r="U56" s="9">
        <f>IF($U$74=0,0,$U$55/$U$74)</f>
        <v>3.0612244897959183E-2</v>
      </c>
    </row>
    <row r="57" spans="1:21" x14ac:dyDescent="0.25">
      <c r="A57" s="5" t="s">
        <v>127</v>
      </c>
      <c r="B57" s="6" t="s">
        <v>22</v>
      </c>
      <c r="C57" s="5">
        <v>10</v>
      </c>
      <c r="D57" s="5">
        <v>2</v>
      </c>
      <c r="E57" s="5">
        <v>0</v>
      </c>
      <c r="F57" s="5">
        <v>0</v>
      </c>
      <c r="G57" s="5">
        <v>0</v>
      </c>
      <c r="H57" s="5">
        <v>0</v>
      </c>
      <c r="I57" s="5">
        <v>4</v>
      </c>
      <c r="J57" s="5">
        <v>5</v>
      </c>
      <c r="K57" s="5">
        <v>2</v>
      </c>
      <c r="L57" s="5">
        <v>0</v>
      </c>
      <c r="M57" s="5">
        <v>4</v>
      </c>
      <c r="N57" s="5">
        <v>1</v>
      </c>
      <c r="O57" s="5">
        <v>0</v>
      </c>
      <c r="P57" s="5">
        <v>0</v>
      </c>
      <c r="Q57" s="5">
        <v>0</v>
      </c>
      <c r="R57" s="5">
        <v>1</v>
      </c>
      <c r="S57" s="5">
        <v>0</v>
      </c>
      <c r="T57" s="5">
        <v>0</v>
      </c>
      <c r="U57" s="5">
        <f>SUM($C$57:$T$57)</f>
        <v>29</v>
      </c>
    </row>
    <row r="58" spans="1:21" x14ac:dyDescent="0.25">
      <c r="A58" s="7"/>
      <c r="B58" s="8" t="s">
        <v>23</v>
      </c>
      <c r="C58" s="9">
        <f>IF($C$74=0,0,$C$57/$C$74)</f>
        <v>8.8495575221238937E-2</v>
      </c>
      <c r="D58" s="9">
        <f>IF($D$74=0,0,$D$57/$D$74)</f>
        <v>0.2</v>
      </c>
      <c r="E58" s="9">
        <f>IF($E$74=0,0,$E$57/$E$74)</f>
        <v>0</v>
      </c>
      <c r="F58" s="9">
        <f>IF($F$74=0,0,$F$57/$F$74)</f>
        <v>0</v>
      </c>
      <c r="G58" s="9">
        <f>IF($G$74=0,0,$G$57/$G$74)</f>
        <v>0</v>
      </c>
      <c r="H58" s="9">
        <f>IF($H$74=0,0,$H$57/$H$74)</f>
        <v>0</v>
      </c>
      <c r="I58" s="9">
        <f>IF($I$74=0,0,$I$57/$I$74)</f>
        <v>9.3023255813953487E-2</v>
      </c>
      <c r="J58" s="9">
        <f>IF($J$74=0,0,$J$57/$J$74)</f>
        <v>0.29411764705882354</v>
      </c>
      <c r="K58" s="9">
        <f>IF($K$74=0,0,$K$57/$K$74)</f>
        <v>0.18181818181818182</v>
      </c>
      <c r="L58" s="9">
        <f>IF($L$74=0,0,$L$57/$L$74)</f>
        <v>0</v>
      </c>
      <c r="M58" s="9">
        <f>IF($M$74=0,0,$M$57/$M$74)</f>
        <v>0.10810810810810811</v>
      </c>
      <c r="N58" s="9">
        <f>IF($N$74=0,0,$N$57/$N$74)</f>
        <v>8.3333333333333329E-2</v>
      </c>
      <c r="O58" s="9">
        <f>IF($O$74=0,0,$O$57/$O$74)</f>
        <v>0</v>
      </c>
      <c r="P58" s="9">
        <f>IF($P$74=0,0,$P$57/$P$74)</f>
        <v>0</v>
      </c>
      <c r="Q58" s="9">
        <f>IF($Q$74=0,0,$Q$57/$Q$74)</f>
        <v>0</v>
      </c>
      <c r="R58" s="9">
        <f>IF($R$74=0,0,$R$57/$R$74)</f>
        <v>0.1111111111111111</v>
      </c>
      <c r="S58" s="9">
        <f>IF($S$74=0,0,$S$57/$S$74)</f>
        <v>0</v>
      </c>
      <c r="T58" s="9">
        <f>IF($T$74=0,0,$T$57/$T$74)</f>
        <v>0</v>
      </c>
      <c r="U58" s="9">
        <f>IF($U$74=0,0,$U$57/$U$74)</f>
        <v>9.8639455782312924E-2</v>
      </c>
    </row>
    <row r="59" spans="1:21" x14ac:dyDescent="0.25">
      <c r="A59" s="5" t="s">
        <v>128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f>SUM($C$59:$T$59)</f>
        <v>2</v>
      </c>
    </row>
    <row r="60" spans="1:21" x14ac:dyDescent="0.25">
      <c r="A60" s="7"/>
      <c r="B60" s="8" t="s">
        <v>23</v>
      </c>
      <c r="C60" s="9">
        <f>IF($C$74=0,0,$C$59/$C$74)</f>
        <v>0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</v>
      </c>
      <c r="I60" s="9">
        <f>IF($I$74=0,0,$I$59/$I$74)</f>
        <v>0</v>
      </c>
      <c r="J60" s="9">
        <f>IF($J$74=0,0,$J$59/$J$74)</f>
        <v>0</v>
      </c>
      <c r="K60" s="9">
        <f>IF($K$74=0,0,$K$59/$K$74)</f>
        <v>9.0909090909090912E-2</v>
      </c>
      <c r="L60" s="9">
        <f>IF($L$74=0,0,$L$59/$L$74)</f>
        <v>0</v>
      </c>
      <c r="M60" s="9">
        <f>IF($M$74=0,0,$M$59/$M$74)</f>
        <v>0</v>
      </c>
      <c r="N60" s="9">
        <f>IF($N$74=0,0,$N$59/$N$74)</f>
        <v>0</v>
      </c>
      <c r="O60" s="9">
        <f>IF($O$74=0,0,$O$59/$O$74)</f>
        <v>0</v>
      </c>
      <c r="P60" s="9">
        <f>IF($P$74=0,0,$P$59/$P$74)</f>
        <v>0</v>
      </c>
      <c r="Q60" s="9">
        <f>IF($Q$74=0,0,$Q$59/$Q$74)</f>
        <v>0</v>
      </c>
      <c r="R60" s="9">
        <f>IF($R$74=0,0,$R$59/$R$74)</f>
        <v>0.1111111111111111</v>
      </c>
      <c r="S60" s="9">
        <f>IF($S$74=0,0,$S$59/$S$74)</f>
        <v>0</v>
      </c>
      <c r="T60" s="9">
        <f>IF($T$74=0,0,$T$59/$T$74)</f>
        <v>0</v>
      </c>
      <c r="U60" s="9">
        <f>IF($U$74=0,0,$U$59/$U$74)</f>
        <v>6.8027210884353739E-3</v>
      </c>
    </row>
    <row r="61" spans="1:21" x14ac:dyDescent="0.25">
      <c r="A61" s="5" t="s">
        <v>129</v>
      </c>
      <c r="B61" s="6" t="s">
        <v>22</v>
      </c>
      <c r="C61" s="5">
        <v>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4</v>
      </c>
    </row>
    <row r="62" spans="1:21" x14ac:dyDescent="0.25">
      <c r="A62" s="7"/>
      <c r="B62" s="8" t="s">
        <v>23</v>
      </c>
      <c r="C62" s="9">
        <f>IF($C$74=0,0,$C$61/$C$74)</f>
        <v>1.7699115044247787E-2</v>
      </c>
      <c r="D62" s="9">
        <f>IF($D$74=0,0,$D$61/$D$74)</f>
        <v>0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0</v>
      </c>
      <c r="J62" s="9">
        <f>IF($J$74=0,0,$J$61/$J$74)</f>
        <v>0</v>
      </c>
      <c r="K62" s="9">
        <f>IF($K$74=0,0,$K$61/$K$74)</f>
        <v>0</v>
      </c>
      <c r="L62" s="9">
        <f>IF($L$74=0,0,$L$61/$L$74)</f>
        <v>0</v>
      </c>
      <c r="M62" s="9">
        <f>IF($M$74=0,0,$M$61/$M$74)</f>
        <v>2.7027027027027029E-2</v>
      </c>
      <c r="N62" s="9">
        <f>IF($N$74=0,0,$N$61/$N$74)</f>
        <v>0</v>
      </c>
      <c r="O62" s="9">
        <f>IF($O$74=0,0,$O$61/$O$74)</f>
        <v>0</v>
      </c>
      <c r="P62" s="9">
        <f>IF($P$74=0,0,$P$61/$P$74)</f>
        <v>9.0909090909090912E-2</v>
      </c>
      <c r="Q62" s="9">
        <f>IF($Q$74=0,0,$Q$61/$Q$74)</f>
        <v>0</v>
      </c>
      <c r="R62" s="9">
        <f>IF($R$74=0,0,$R$61/$R$74)</f>
        <v>0</v>
      </c>
      <c r="S62" s="9">
        <f>IF($S$74=0,0,$S$61/$S$74)</f>
        <v>0</v>
      </c>
      <c r="T62" s="9">
        <f>IF($T$74=0,0,$T$61/$T$74)</f>
        <v>0</v>
      </c>
      <c r="U62" s="9">
        <f>IF($U$74=0,0,$U$61/$U$74)</f>
        <v>1.3605442176870748E-2</v>
      </c>
    </row>
    <row r="63" spans="1:21" x14ac:dyDescent="0.25">
      <c r="A63" s="5" t="s">
        <v>130</v>
      </c>
      <c r="B63" s="6" t="s">
        <v>22</v>
      </c>
      <c r="C63" s="5">
        <v>3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3</v>
      </c>
      <c r="J63" s="5">
        <v>0</v>
      </c>
      <c r="K63" s="5">
        <v>1</v>
      </c>
      <c r="L63" s="5">
        <v>0</v>
      </c>
      <c r="M63" s="5">
        <v>3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1</v>
      </c>
      <c r="T63" s="5">
        <v>0</v>
      </c>
      <c r="U63" s="5">
        <f>SUM($C$63:$T$63)</f>
        <v>13</v>
      </c>
    </row>
    <row r="64" spans="1:21" x14ac:dyDescent="0.25">
      <c r="A64" s="7"/>
      <c r="B64" s="8" t="s">
        <v>23</v>
      </c>
      <c r="C64" s="9">
        <f>IF($C$74=0,0,$C$63/$C$74)</f>
        <v>2.6548672566371681E-2</v>
      </c>
      <c r="D64" s="9">
        <f>IF($D$74=0,0,$D$63/$D$74)</f>
        <v>0.1</v>
      </c>
      <c r="E64" s="9">
        <f>IF($E$74=0,0,$E$63/$E$74)</f>
        <v>0</v>
      </c>
      <c r="F64" s="9">
        <f>IF($F$74=0,0,$F$63/$F$74)</f>
        <v>0</v>
      </c>
      <c r="G64" s="9">
        <f>IF($G$74=0,0,$G$63/$G$74)</f>
        <v>0</v>
      </c>
      <c r="H64" s="9">
        <f>IF($H$74=0,0,$H$63/$H$74)</f>
        <v>0</v>
      </c>
      <c r="I64" s="9">
        <f>IF($I$74=0,0,$I$63/$I$74)</f>
        <v>6.9767441860465115E-2</v>
      </c>
      <c r="J64" s="9">
        <f>IF($J$74=0,0,$J$63/$J$74)</f>
        <v>0</v>
      </c>
      <c r="K64" s="9">
        <f>IF($K$74=0,0,$K$63/$K$74)</f>
        <v>9.0909090909090912E-2</v>
      </c>
      <c r="L64" s="9">
        <f>IF($L$74=0,0,$L$63/$L$74)</f>
        <v>0</v>
      </c>
      <c r="M64" s="9">
        <f>IF($M$74=0,0,$M$63/$M$74)</f>
        <v>8.1081081081081086E-2</v>
      </c>
      <c r="N64" s="9">
        <f>IF($N$74=0,0,$N$63/$N$74)</f>
        <v>0</v>
      </c>
      <c r="O64" s="9">
        <f>IF($O$74=0,0,$O$63/$O$74)</f>
        <v>0</v>
      </c>
      <c r="P64" s="9">
        <f>IF($P$74=0,0,$P$63/$P$74)</f>
        <v>0</v>
      </c>
      <c r="Q64" s="9">
        <f>IF($Q$74=0,0,$Q$63/$Q$74)</f>
        <v>0</v>
      </c>
      <c r="R64" s="9">
        <f>IF($R$74=0,0,$R$63/$R$74)</f>
        <v>0.1111111111111111</v>
      </c>
      <c r="S64" s="9">
        <f>IF($S$74=0,0,$S$63/$S$74)</f>
        <v>0.33333333333333331</v>
      </c>
      <c r="T64" s="9">
        <f>IF($T$74=0,0,$T$63/$T$74)</f>
        <v>0</v>
      </c>
      <c r="U64" s="9">
        <f>IF($U$74=0,0,$U$63/$U$74)</f>
        <v>4.4217687074829932E-2</v>
      </c>
    </row>
    <row r="65" spans="1:21" x14ac:dyDescent="0.25">
      <c r="A65" s="5" t="s">
        <v>131</v>
      </c>
      <c r="B65" s="6" t="s">
        <v>22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x14ac:dyDescent="0.25">
      <c r="A66" s="7"/>
      <c r="B66" s="8" t="s">
        <v>23</v>
      </c>
      <c r="C66" s="9">
        <f>IF($C$74=0,0,$C$65/$C$74)</f>
        <v>0</v>
      </c>
      <c r="D66" s="9">
        <f>IF($D$74=0,0,$D$65/$D$74)</f>
        <v>0</v>
      </c>
      <c r="E66" s="9">
        <f>IF($E$74=0,0,$E$65/$E$74)</f>
        <v>0</v>
      </c>
      <c r="F66" s="9">
        <f>IF($F$74=0,0,$F$65/$F$74)</f>
        <v>0</v>
      </c>
      <c r="G66" s="9">
        <f>IF($G$74=0,0,$G$65/$G$74)</f>
        <v>0</v>
      </c>
      <c r="H66" s="9">
        <f>IF($H$74=0,0,$H$65/$H$74)</f>
        <v>0</v>
      </c>
      <c r="I66" s="9">
        <f>IF($I$74=0,0,$I$65/$I$74)</f>
        <v>0</v>
      </c>
      <c r="J66" s="9">
        <f>IF($J$74=0,0,$J$65/$J$74)</f>
        <v>0</v>
      </c>
      <c r="K66" s="9">
        <f>IF($K$74=0,0,$K$65/$K$74)</f>
        <v>0</v>
      </c>
      <c r="L66" s="9">
        <f>IF($L$74=0,0,$L$65/$L$74)</f>
        <v>0</v>
      </c>
      <c r="M66" s="9">
        <f>IF($M$74=0,0,$M$65/$M$74)</f>
        <v>0</v>
      </c>
      <c r="N66" s="9">
        <f>IF($N$74=0,0,$N$65/$N$74)</f>
        <v>0</v>
      </c>
      <c r="O66" s="9">
        <f>IF($O$74=0,0,$O$65/$O$74)</f>
        <v>0</v>
      </c>
      <c r="P66" s="9">
        <f>IF($P$74=0,0,$P$65/$P$74)</f>
        <v>0</v>
      </c>
      <c r="Q66" s="9">
        <f>IF($Q$74=0,0,$Q$65/$Q$74)</f>
        <v>0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0</v>
      </c>
    </row>
    <row r="67" spans="1:21" x14ac:dyDescent="0.25">
      <c r="A67" s="5" t="s">
        <v>132</v>
      </c>
      <c r="B67" s="6" t="s">
        <v>22</v>
      </c>
      <c r="C67" s="5">
        <v>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f>SUM($C$67:$T$67)</f>
        <v>9</v>
      </c>
    </row>
    <row r="68" spans="1:21" x14ac:dyDescent="0.25">
      <c r="A68" s="7"/>
      <c r="B68" s="8" t="s">
        <v>23</v>
      </c>
      <c r="C68" s="9">
        <f>IF($C$74=0,0,$C$67/$C$74)</f>
        <v>2.6548672566371681E-2</v>
      </c>
      <c r="D68" s="9">
        <f>IF($D$74=0,0,$D$67/$D$74)</f>
        <v>0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0</v>
      </c>
      <c r="I68" s="9">
        <f>IF($I$74=0,0,$I$67/$I$74)</f>
        <v>6.9767441860465115E-2</v>
      </c>
      <c r="J68" s="9">
        <f>IF($J$74=0,0,$J$67/$J$74)</f>
        <v>5.8823529411764705E-2</v>
      </c>
      <c r="K68" s="9">
        <f>IF($K$74=0,0,$K$67/$K$74)</f>
        <v>0</v>
      </c>
      <c r="L68" s="9">
        <f>IF($L$74=0,0,$L$67/$L$74)</f>
        <v>0</v>
      </c>
      <c r="M68" s="9">
        <f>IF($M$74=0,0,$M$67/$M$74)</f>
        <v>0</v>
      </c>
      <c r="N68" s="9">
        <f>IF($N$74=0,0,$N$67/$N$74)</f>
        <v>8.3333333333333329E-2</v>
      </c>
      <c r="O68" s="9">
        <f>IF($O$74=0,0,$O$67/$O$74)</f>
        <v>0</v>
      </c>
      <c r="P68" s="9">
        <f>IF($P$74=0,0,$P$67/$P$74)</f>
        <v>9.0909090909090912E-2</v>
      </c>
      <c r="Q68" s="9">
        <f>IF($Q$74=0,0,$Q$67/$Q$74)</f>
        <v>0</v>
      </c>
      <c r="R68" s="9">
        <f>IF($R$74=0,0,$R$67/$R$74)</f>
        <v>0</v>
      </c>
      <c r="S68" s="9">
        <f>IF($S$74=0,0,$S$67/$S$74)</f>
        <v>0</v>
      </c>
      <c r="T68" s="9">
        <f>IF($T$74=0,0,$T$67/$T$74)</f>
        <v>0</v>
      </c>
      <c r="U68" s="9">
        <f>IF($U$74=0,0,$U$67/$U$74)</f>
        <v>3.0612244897959183E-2</v>
      </c>
    </row>
    <row r="69" spans="1:21" x14ac:dyDescent="0.25">
      <c r="A69" s="5" t="s">
        <v>133</v>
      </c>
      <c r="B69" s="6" t="s">
        <v>22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1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0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</v>
      </c>
      <c r="I70" s="9">
        <f>IF($I$74=0,0,$I$69/$I$74)</f>
        <v>0</v>
      </c>
      <c r="J70" s="9">
        <f>IF($J$74=0,0,$J$69/$J$74)</f>
        <v>0</v>
      </c>
      <c r="K70" s="9">
        <f>IF($K$74=0,0,$K$69/$K$74)</f>
        <v>0</v>
      </c>
      <c r="L70" s="9">
        <f>IF($L$74=0,0,$L$69/$L$74)</f>
        <v>0</v>
      </c>
      <c r="M70" s="9">
        <f>IF($M$74=0,0,$M$69/$M$74)</f>
        <v>2.7027027027027029E-2</v>
      </c>
      <c r="N70" s="9">
        <f>IF($N$74=0,0,$N$69/$N$74)</f>
        <v>0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3.4013605442176869E-3</v>
      </c>
    </row>
    <row r="71" spans="1:21" x14ac:dyDescent="0.25">
      <c r="A71" s="5" t="s">
        <v>60</v>
      </c>
      <c r="B71" s="6" t="s">
        <v>22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x14ac:dyDescent="0.25">
      <c r="A72" s="7"/>
      <c r="B72" s="8" t="s">
        <v>23</v>
      </c>
      <c r="C72" s="9">
        <f>IF($C$74=0,0,$C$71/$C$74)</f>
        <v>0</v>
      </c>
      <c r="D72" s="9">
        <f>IF($D$74=0,0,$D$71/$D$74)</f>
        <v>0</v>
      </c>
      <c r="E72" s="9">
        <f>IF($E$74=0,0,$E$71/$E$74)</f>
        <v>0</v>
      </c>
      <c r="F72" s="9">
        <f>IF($F$74=0,0,$F$71/$F$74)</f>
        <v>0</v>
      </c>
      <c r="G72" s="9">
        <f>IF($G$74=0,0,$G$71/$G$74)</f>
        <v>0</v>
      </c>
      <c r="H72" s="9">
        <f>IF($H$74=0,0,$H$71/$H$74)</f>
        <v>0</v>
      </c>
      <c r="I72" s="9">
        <f>IF($I$74=0,0,$I$71/$I$74)</f>
        <v>0</v>
      </c>
      <c r="J72" s="9">
        <f>IF($J$74=0,0,$J$71/$J$74)</f>
        <v>0</v>
      </c>
      <c r="K72" s="9">
        <f>IF($K$74=0,0,$K$71/$K$74)</f>
        <v>0</v>
      </c>
      <c r="L72" s="9">
        <f>IF($L$74=0,0,$L$71/$L$74)</f>
        <v>0</v>
      </c>
      <c r="M72" s="9">
        <f>IF($M$74=0,0,$M$71/$M$74)</f>
        <v>0</v>
      </c>
      <c r="N72" s="9">
        <f>IF($N$74=0,0,$N$71/$N$74)</f>
        <v>0</v>
      </c>
      <c r="O72" s="9">
        <f>IF($O$74=0,0,$O$71/$O$74)</f>
        <v>0</v>
      </c>
      <c r="P72" s="9">
        <f>IF($P$74=0,0,$P$71/$P$74)</f>
        <v>0</v>
      </c>
      <c r="Q72" s="9">
        <f>IF($Q$74=0,0,$Q$71/$Q$74)</f>
        <v>0</v>
      </c>
      <c r="R72" s="9">
        <f>IF($R$74=0,0,$R$71/$R$74)</f>
        <v>0</v>
      </c>
      <c r="S72" s="9">
        <f>IF($S$74=0,0,$S$71/$S$74)</f>
        <v>0</v>
      </c>
      <c r="T72" s="9">
        <f>IF($T$74=0,0,$T$71/$T$74)</f>
        <v>0</v>
      </c>
      <c r="U72" s="9">
        <f>IF($U$74=0,0,$U$71/$U$74)</f>
        <v>0</v>
      </c>
    </row>
    <row r="74" spans="1:21" x14ac:dyDescent="0.25">
      <c r="B74" s="4" t="s">
        <v>134</v>
      </c>
      <c r="C74" s="5">
        <f>$C$9+$C$11+$C$13+$C$15+$C$17+$C$19+$C$21+$C$23+$C$25+$C$27+$C$29+$C$31+$C$33+$C$35+$C$37+$C$39+$C$41+$C$43+$C$45+$C$47+$C$49+$C$51+$C$53+$C$55+$C$57+$C$59+$C$61+$C$63+$C$65+$C$67+$C$69+$C$71</f>
        <v>113</v>
      </c>
      <c r="D74" s="5">
        <f>$D$9+$D$11+$D$13+$D$15+$D$17+$D$19+$D$21+$D$23+$D$25+$D$27+$D$29+$D$31+$D$33+$D$35+$D$37+$D$39+$D$41+$D$43+$D$45+$D$47+$D$49+$D$51+$D$53+$D$55+$D$57+$D$59+$D$61+$D$63+$D$65+$D$67+$D$69+$D$71</f>
        <v>10</v>
      </c>
      <c r="E74" s="5">
        <f>$E$9+$E$11+$E$13+$E$15+$E$17+$E$19+$E$21+$E$23+$E$25+$E$27+$E$29+$E$31+$E$33+$E$35+$E$37+$E$39+$E$41+$E$43+$E$45+$E$47+$E$49+$E$51+$E$53+$E$55+$E$57+$E$59+$E$61+$E$63+$E$65+$E$67+$E$69+$E$71</f>
        <v>2</v>
      </c>
      <c r="F74" s="5">
        <f>$F$9+$F$11+$F$13+$F$15+$F$17+$F$19+$F$21+$F$23+$F$25+$F$27+$F$29+$F$31+$F$33+$F$35+$F$37+$F$39+$F$41+$F$43+$F$45+$F$47+$F$49+$F$51+$F$53+$F$55+$F$57+$F$59+$F$61+$F$63+$F$65+$F$67+$F$69+$F$71</f>
        <v>1</v>
      </c>
      <c r="G74" s="5">
        <f>$G$9+$G$11+$G$13+$G$15+$G$17+$G$19+$G$21+$G$23+$G$25+$G$27+$G$29+$G$31+$G$33+$G$35+$G$37+$G$39+$G$41+$G$43+$G$45+$G$47+$G$49+$G$51+$G$53+$G$55+$G$57+$G$59+$G$61+$G$63+$G$65+$G$67+$G$69+$G$71</f>
        <v>1</v>
      </c>
      <c r="H74" s="5">
        <f>$H$9+$H$11+$H$13+$H$15+$H$17+$H$19+$H$21+$H$23+$H$25+$H$27+$H$29+$H$31+$H$33+$H$35+$H$37+$H$39+$H$41+$H$43+$H$45+$H$47+$H$49+$H$51+$H$53+$H$55+$H$57+$H$59+$H$61+$H$63+$H$65+$H$67+$H$69+$H$71</f>
        <v>6</v>
      </c>
      <c r="I74" s="5">
        <f>$I$9+$I$11+$I$13+$I$15+$I$17+$I$19+$I$21+$I$23+$I$25+$I$27+$I$29+$I$31+$I$33+$I$35+$I$37+$I$39+$I$41+$I$43+$I$45+$I$47+$I$49+$I$51+$I$53+$I$55+$I$57+$I$59+$I$61+$I$63+$I$65+$I$67+$I$69+$I$71</f>
        <v>43</v>
      </c>
      <c r="J74" s="5">
        <f>$J$9+$J$11+$J$13+$J$15+$J$17+$J$19+$J$21+$J$23+$J$25+$J$27+$J$29+$J$31+$J$33+$J$35+$J$37+$J$39+$J$41+$J$43+$J$45+$J$47+$J$49+$J$51+$J$53+$J$55+$J$57+$J$59+$J$61+$J$63+$J$65+$J$67+$J$69+$J$71</f>
        <v>17</v>
      </c>
      <c r="K74" s="5">
        <f>$K$9+$K$11+$K$13+$K$15+$K$17+$K$19+$K$21+$K$23+$K$25+$K$27+$K$29+$K$31+$K$33+$K$35+$K$37+$K$39+$K$41+$K$43+$K$45+$K$47+$K$49+$K$51+$K$53+$K$55+$K$57+$K$59+$K$61+$K$63+$K$65+$K$67+$K$69+$K$71</f>
        <v>11</v>
      </c>
      <c r="L74" s="5">
        <f>$L$9+$L$11+$L$13+$L$15+$L$17+$L$19+$L$21+$L$23+$L$25+$L$27+$L$29+$L$31+$L$33+$L$35+$L$37+$L$39+$L$41+$L$43+$L$45+$L$47+$L$49+$L$51+$L$53+$L$55+$L$57+$L$59+$L$61+$L$63+$L$65+$L$67+$L$69+$L$71</f>
        <v>4</v>
      </c>
      <c r="M74" s="5">
        <f>$M$9+$M$11+$M$13+$M$15+$M$17+$M$19+$M$21+$M$23+$M$25+$M$27+$M$29+$M$31+$M$33+$M$35+$M$37+$M$39+$M$41+$M$43+$M$45+$M$47+$M$49+$M$51+$M$53+$M$55+$M$57+$M$59+$M$61+$M$63+$M$65+$M$67+$M$69+$M$71</f>
        <v>37</v>
      </c>
      <c r="N74" s="5">
        <f>$N$9+$N$11+$N$13+$N$15+$N$17+$N$19+$N$21+$N$23+$N$25+$N$27+$N$29+$N$31+$N$33+$N$35+$N$37+$N$39+$N$41+$N$43+$N$45+$N$47+$N$49+$N$51+$N$53+$N$55+$N$57+$N$59+$N$61+$N$63+$N$65+$N$67+$N$69+$N$71</f>
        <v>12</v>
      </c>
      <c r="O74" s="5">
        <f>$O$9+$O$11+$O$13+$O$15+$O$17+$O$19+$O$21+$O$23+$O$25+$O$27+$O$29+$O$31+$O$33+$O$35+$O$37+$O$39+$O$41+$O$43+$O$45+$O$47+$O$49+$O$51+$O$53+$O$55+$O$57+$O$59+$O$61+$O$63+$O$65+$O$67+$O$69+$O$71</f>
        <v>1</v>
      </c>
      <c r="P74" s="5">
        <f>$P$9+$P$11+$P$13+$P$15+$P$17+$P$19+$P$21+$P$23+$P$25+$P$27+$P$29+$P$31+$P$33+$P$35+$P$37+$P$39+$P$41+$P$43+$P$45+$P$47+$P$49+$P$51+$P$53+$P$55+$P$57+$P$59+$P$61+$P$63+$P$65+$P$67+$P$69+$P$71</f>
        <v>11</v>
      </c>
      <c r="Q74" s="5">
        <f>$Q$9+$Q$11+$Q$13+$Q$15+$Q$17+$Q$19+$Q$21+$Q$23+$Q$25+$Q$27+$Q$29+$Q$31+$Q$33+$Q$35+$Q$37+$Q$39+$Q$41+$Q$43+$Q$45+$Q$47+$Q$49+$Q$51+$Q$53+$Q$55+$Q$57+$Q$59+$Q$61+$Q$63+$Q$65+$Q$67+$Q$69+$Q$71</f>
        <v>11</v>
      </c>
      <c r="R74" s="5">
        <f>$R$9+$R$11+$R$13+$R$15+$R$17+$R$19+$R$21+$R$23+$R$25+$R$27+$R$29+$R$31+$R$33+$R$35+$R$37+$R$39+$R$41+$R$43+$R$45+$R$47+$R$49+$R$51+$R$53+$R$55+$R$57+$R$59+$R$61+$R$63+$R$65+$R$67+$R$69+$R$71</f>
        <v>9</v>
      </c>
      <c r="S74" s="5">
        <f>$S$9+$S$11+$S$13+$S$15+$S$17+$S$19+$S$21+$S$23+$S$25+$S$27+$S$29+$S$31+$S$33+$S$35+$S$37+$S$39+$S$41+$S$43+$S$45+$S$47+$S$49+$S$51+$S$53+$S$55+$S$57+$S$59+$S$61+$S$63+$S$65+$S$67+$S$69+$S$71</f>
        <v>3</v>
      </c>
      <c r="T74" s="5">
        <f>$T$9+$T$11+$T$13+$T$15+$T$17+$T$19+$T$21+$T$23+$T$25+$T$27+$T$29+$T$31+$T$33+$T$35+$T$37+$T$39+$T$41+$T$43+$T$45+$T$47+$T$49+$T$51+$T$53+$T$55+$T$57+$T$59+$T$61+$T$63+$T$65+$T$67+$T$69+$T$71</f>
        <v>2</v>
      </c>
      <c r="U74" s="5">
        <f>SUM($C$74:$T$74)</f>
        <v>294</v>
      </c>
    </row>
    <row r="75" spans="1:21" x14ac:dyDescent="0.25">
      <c r="C75" s="10">
        <f>$C$74/$U$74</f>
        <v>0.38435374149659862</v>
      </c>
      <c r="D75" s="10">
        <f>$D$74/$U$74</f>
        <v>3.4013605442176874E-2</v>
      </c>
      <c r="E75" s="10">
        <f>$E$74/$U$74</f>
        <v>6.8027210884353739E-3</v>
      </c>
      <c r="F75" s="10">
        <f>$F$74/$U$74</f>
        <v>3.4013605442176869E-3</v>
      </c>
      <c r="G75" s="10">
        <f>$G$74/$U$74</f>
        <v>3.4013605442176869E-3</v>
      </c>
      <c r="H75" s="10">
        <f>$H$74/$U$74</f>
        <v>2.0408163265306121E-2</v>
      </c>
      <c r="I75" s="10">
        <f>$I$74/$U$74</f>
        <v>0.14625850340136054</v>
      </c>
      <c r="J75" s="10">
        <f>$J$74/$U$74</f>
        <v>5.7823129251700682E-2</v>
      </c>
      <c r="K75" s="10">
        <f>$K$74/$U$74</f>
        <v>3.7414965986394558E-2</v>
      </c>
      <c r="L75" s="10">
        <f>$L$74/$U$74</f>
        <v>1.3605442176870748E-2</v>
      </c>
      <c r="M75" s="10">
        <f>$M$74/$U$74</f>
        <v>0.12585034013605442</v>
      </c>
      <c r="N75" s="10">
        <f>$N$74/$U$74</f>
        <v>4.0816326530612242E-2</v>
      </c>
      <c r="O75" s="10">
        <f>$O$74/$U$74</f>
        <v>3.4013605442176869E-3</v>
      </c>
      <c r="P75" s="10">
        <f>$P$74/$U$74</f>
        <v>3.7414965986394558E-2</v>
      </c>
      <c r="Q75" s="10">
        <f>$Q$74/$U$74</f>
        <v>3.7414965986394558E-2</v>
      </c>
      <c r="R75" s="10">
        <f>$R$74/$U$74</f>
        <v>3.0612244897959183E-2</v>
      </c>
      <c r="S75" s="10">
        <f>$S$74/$U$74</f>
        <v>1.020408163265306E-2</v>
      </c>
      <c r="T75" s="10">
        <f>$T$74/$U$74</f>
        <v>6.8027210884353739E-3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136</v>
      </c>
      <c r="B9" s="6" t="s">
        <v>22</v>
      </c>
      <c r="C9" s="5">
        <v>25</v>
      </c>
      <c r="D9" s="5">
        <v>2</v>
      </c>
      <c r="E9" s="5">
        <v>0</v>
      </c>
      <c r="F9" s="5">
        <v>0</v>
      </c>
      <c r="G9" s="5">
        <v>0</v>
      </c>
      <c r="H9" s="5">
        <v>1</v>
      </c>
      <c r="I9" s="5">
        <v>3</v>
      </c>
      <c r="J9" s="5">
        <v>0</v>
      </c>
      <c r="K9" s="5">
        <v>1</v>
      </c>
      <c r="L9" s="5">
        <v>0</v>
      </c>
      <c r="M9" s="5">
        <v>4</v>
      </c>
      <c r="N9" s="5">
        <v>2</v>
      </c>
      <c r="O9" s="5">
        <v>0</v>
      </c>
      <c r="P9" s="5">
        <v>4</v>
      </c>
      <c r="Q9" s="5">
        <v>1</v>
      </c>
      <c r="R9" s="5">
        <v>1</v>
      </c>
      <c r="S9" s="5">
        <v>0</v>
      </c>
      <c r="T9" s="5">
        <v>0</v>
      </c>
      <c r="U9" s="5">
        <f>SUM($C$9:$T$9)</f>
        <v>44</v>
      </c>
    </row>
    <row r="10" spans="1:21" x14ac:dyDescent="0.25">
      <c r="A10" s="7"/>
      <c r="B10" s="8" t="s">
        <v>23</v>
      </c>
      <c r="C10" s="9">
        <f>IF($C$64=0,0,$C$9/$C$64)</f>
        <v>0.21551724137931033</v>
      </c>
      <c r="D10" s="9">
        <f>IF($D$64=0,0,$D$9/$D$64)</f>
        <v>0.18181818181818182</v>
      </c>
      <c r="E10" s="9">
        <f>IF($E$64=0,0,$E$9/$E$64)</f>
        <v>0</v>
      </c>
      <c r="F10" s="9">
        <f>IF($F$64=0,0,$F$9/$F$64)</f>
        <v>0</v>
      </c>
      <c r="G10" s="9">
        <f>IF($G$64=0,0,$G$9/$G$64)</f>
        <v>0</v>
      </c>
      <c r="H10" s="9">
        <f>IF($H$64=0,0,$H$9/$H$64)</f>
        <v>0.14285714285714285</v>
      </c>
      <c r="I10" s="9">
        <f>IF($I$64=0,0,$I$9/$I$64)</f>
        <v>6.9767441860465115E-2</v>
      </c>
      <c r="J10" s="9">
        <f>IF($J$64=0,0,$J$9/$J$64)</f>
        <v>0</v>
      </c>
      <c r="K10" s="9">
        <f>IF($K$64=0,0,$K$9/$K$64)</f>
        <v>9.0909090909090912E-2</v>
      </c>
      <c r="L10" s="9">
        <f>IF($L$64=0,0,$L$9/$L$64)</f>
        <v>0</v>
      </c>
      <c r="M10" s="9">
        <f>IF($M$64=0,0,$M$9/$M$64)</f>
        <v>0.10810810810810811</v>
      </c>
      <c r="N10" s="9">
        <f>IF($N$64=0,0,$N$9/$N$64)</f>
        <v>0.16666666666666666</v>
      </c>
      <c r="O10" s="9">
        <f>IF($O$64=0,0,$O$9/$O$64)</f>
        <v>0</v>
      </c>
      <c r="P10" s="9">
        <f>IF($P$64=0,0,$P$9/$P$64)</f>
        <v>0.33333333333333331</v>
      </c>
      <c r="Q10" s="9">
        <f>IF($Q$64=0,0,$Q$9/$Q$64)</f>
        <v>8.3333333333333329E-2</v>
      </c>
      <c r="R10" s="9">
        <f>IF($R$64=0,0,$R$9/$R$64)</f>
        <v>0.1111111111111111</v>
      </c>
      <c r="S10" s="9">
        <f>IF($S$64=0,0,$S$9/$S$64)</f>
        <v>0</v>
      </c>
      <c r="T10" s="9">
        <f>IF($T$64=0,0,$T$9/$T$64)</f>
        <v>0</v>
      </c>
      <c r="U10" s="9">
        <f>IF($U$64=0,0,$U$9/$U$64)</f>
        <v>0.14569536423841059</v>
      </c>
    </row>
    <row r="11" spans="1:21" x14ac:dyDescent="0.25">
      <c r="A11" s="5" t="s">
        <v>137</v>
      </c>
      <c r="B11" s="6" t="s">
        <v>22</v>
      </c>
      <c r="C11" s="5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4</v>
      </c>
    </row>
    <row r="12" spans="1:21" x14ac:dyDescent="0.25">
      <c r="A12" s="7"/>
      <c r="B12" s="8" t="s">
        <v>23</v>
      </c>
      <c r="C12" s="9">
        <f>IF($C$64=0,0,$C$11/$C$64)</f>
        <v>1.7241379310344827E-2</v>
      </c>
      <c r="D12" s="9">
        <f>IF($D$64=0,0,$D$11/$D$64)</f>
        <v>0</v>
      </c>
      <c r="E12" s="9">
        <f>IF($E$64=0,0,$E$11/$E$64)</f>
        <v>0</v>
      </c>
      <c r="F12" s="9">
        <f>IF($F$64=0,0,$F$11/$F$64)</f>
        <v>0</v>
      </c>
      <c r="G12" s="9">
        <f>IF($G$64=0,0,$G$11/$G$64)</f>
        <v>0</v>
      </c>
      <c r="H12" s="9">
        <f>IF($H$64=0,0,$H$11/$H$64)</f>
        <v>0</v>
      </c>
      <c r="I12" s="9">
        <f>IF($I$64=0,0,$I$11/$I$64)</f>
        <v>2.3255813953488372E-2</v>
      </c>
      <c r="J12" s="9">
        <f>IF($J$64=0,0,$J$11/$J$64)</f>
        <v>0</v>
      </c>
      <c r="K12" s="9">
        <f>IF($K$64=0,0,$K$11/$K$64)</f>
        <v>9.0909090909090912E-2</v>
      </c>
      <c r="L12" s="9">
        <f>IF($L$64=0,0,$L$11/$L$64)</f>
        <v>0</v>
      </c>
      <c r="M12" s="9">
        <f>IF($M$64=0,0,$M$11/$M$64)</f>
        <v>0</v>
      </c>
      <c r="N12" s="9">
        <f>IF($N$64=0,0,$N$11/$N$64)</f>
        <v>0</v>
      </c>
      <c r="O12" s="9">
        <f>IF($O$64=0,0,$O$11/$O$64)</f>
        <v>0</v>
      </c>
      <c r="P12" s="9">
        <f>IF($P$64=0,0,$P$11/$P$64)</f>
        <v>0</v>
      </c>
      <c r="Q12" s="9">
        <f>IF($Q$64=0,0,$Q$11/$Q$64)</f>
        <v>0</v>
      </c>
      <c r="R12" s="9">
        <f>IF($R$64=0,0,$R$11/$R$64)</f>
        <v>0</v>
      </c>
      <c r="S12" s="9">
        <f>IF($S$64=0,0,$S$11/$S$64)</f>
        <v>0</v>
      </c>
      <c r="T12" s="9">
        <f>IF($T$64=0,0,$T$11/$T$64)</f>
        <v>0</v>
      </c>
      <c r="U12" s="9">
        <f>IF($U$64=0,0,$U$11/$U$64)</f>
        <v>1.3245033112582781E-2</v>
      </c>
    </row>
    <row r="13" spans="1:21" x14ac:dyDescent="0.25">
      <c r="A13" s="5" t="s">
        <v>138</v>
      </c>
      <c r="B13" s="6" t="s">
        <v>22</v>
      </c>
      <c r="C13" s="5">
        <v>32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40</v>
      </c>
    </row>
    <row r="14" spans="1:21" x14ac:dyDescent="0.25">
      <c r="A14" s="7"/>
      <c r="B14" s="8" t="s">
        <v>23</v>
      </c>
      <c r="C14" s="9">
        <f>IF($C$64=0,0,$C$13/$C$64)</f>
        <v>0.27586206896551724</v>
      </c>
      <c r="D14" s="9">
        <f>IF($D$64=0,0,$D$13/$D$64)</f>
        <v>0</v>
      </c>
      <c r="E14" s="9">
        <f>IF($E$64=0,0,$E$13/$E$64)</f>
        <v>0</v>
      </c>
      <c r="F14" s="9">
        <f>IF($F$64=0,0,$F$13/$F$64)</f>
        <v>0</v>
      </c>
      <c r="G14" s="9">
        <f>IF($G$64=0,0,$G$13/$G$64)</f>
        <v>0</v>
      </c>
      <c r="H14" s="9">
        <f>IF($H$64=0,0,$H$13/$H$64)</f>
        <v>0</v>
      </c>
      <c r="I14" s="9">
        <f>IF($I$64=0,0,$I$13/$I$64)</f>
        <v>0</v>
      </c>
      <c r="J14" s="9">
        <f>IF($J$64=0,0,$J$13/$J$64)</f>
        <v>0.22222222222222221</v>
      </c>
      <c r="K14" s="9">
        <f>IF($K$64=0,0,$K$13/$K$64)</f>
        <v>9.0909090909090912E-2</v>
      </c>
      <c r="L14" s="9">
        <f>IF($L$64=0,0,$L$13/$L$64)</f>
        <v>0</v>
      </c>
      <c r="M14" s="9">
        <f>IF($M$64=0,0,$M$13/$M$64)</f>
        <v>2.7027027027027029E-2</v>
      </c>
      <c r="N14" s="9">
        <f>IF($N$64=0,0,$N$13/$N$64)</f>
        <v>0</v>
      </c>
      <c r="O14" s="9">
        <f>IF($O$64=0,0,$O$13/$O$64)</f>
        <v>1</v>
      </c>
      <c r="P14" s="9">
        <f>IF($P$64=0,0,$P$13/$P$64)</f>
        <v>0</v>
      </c>
      <c r="Q14" s="9">
        <f>IF($Q$64=0,0,$Q$13/$Q$64)</f>
        <v>8.3333333333333329E-2</v>
      </c>
      <c r="R14" s="9">
        <f>IF($R$64=0,0,$R$13/$R$64)</f>
        <v>0</v>
      </c>
      <c r="S14" s="9">
        <f>IF($S$64=0,0,$S$13/$S$64)</f>
        <v>0</v>
      </c>
      <c r="T14" s="9">
        <f>IF($T$64=0,0,$T$13/$T$64)</f>
        <v>0</v>
      </c>
      <c r="U14" s="9">
        <f>IF($U$64=0,0,$U$13/$U$64)</f>
        <v>0.13245033112582782</v>
      </c>
    </row>
    <row r="15" spans="1:21" x14ac:dyDescent="0.25">
      <c r="A15" s="5" t="s">
        <v>139</v>
      </c>
      <c r="B15" s="6" t="s">
        <v>22</v>
      </c>
      <c r="C15" s="5">
        <v>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f>SUM($C$15:$T$15)</f>
        <v>9</v>
      </c>
    </row>
    <row r="16" spans="1:21" x14ac:dyDescent="0.25">
      <c r="A16" s="7"/>
      <c r="B16" s="8" t="s">
        <v>23</v>
      </c>
      <c r="C16" s="9">
        <f>IF($C$64=0,0,$C$15/$C$64)</f>
        <v>5.1724137931034482E-2</v>
      </c>
      <c r="D16" s="9">
        <f>IF($D$64=0,0,$D$15/$D$64)</f>
        <v>0</v>
      </c>
      <c r="E16" s="9">
        <f>IF($E$64=0,0,$E$15/$E$64)</f>
        <v>0</v>
      </c>
      <c r="F16" s="9">
        <f>IF($F$64=0,0,$F$15/$F$64)</f>
        <v>0</v>
      </c>
      <c r="G16" s="9">
        <f>IF($G$64=0,0,$G$15/$G$64)</f>
        <v>0</v>
      </c>
      <c r="H16" s="9">
        <f>IF($H$64=0,0,$H$15/$H$64)</f>
        <v>0</v>
      </c>
      <c r="I16" s="9">
        <f>IF($I$64=0,0,$I$15/$I$64)</f>
        <v>0</v>
      </c>
      <c r="J16" s="9">
        <f>IF($J$64=0,0,$J$15/$J$64)</f>
        <v>0</v>
      </c>
      <c r="K16" s="9">
        <f>IF($K$64=0,0,$K$15/$K$64)</f>
        <v>0</v>
      </c>
      <c r="L16" s="9">
        <f>IF($L$64=0,0,$L$15/$L$64)</f>
        <v>0</v>
      </c>
      <c r="M16" s="9">
        <f>IF($M$64=0,0,$M$15/$M$64)</f>
        <v>8.1081081081081086E-2</v>
      </c>
      <c r="N16" s="9">
        <f>IF($N$64=0,0,$N$15/$N$64)</f>
        <v>0</v>
      </c>
      <c r="O16" s="9">
        <f>IF($O$64=0,0,$O$15/$O$64)</f>
        <v>0</v>
      </c>
      <c r="P16" s="9">
        <f>IF($P$64=0,0,$P$15/$P$64)</f>
        <v>0</v>
      </c>
      <c r="Q16" s="9">
        <f>IF($Q$64=0,0,$Q$15/$Q$64)</f>
        <v>0</v>
      </c>
      <c r="R16" s="9">
        <f>IF($R$64=0,0,$R$15/$R$64)</f>
        <v>0</v>
      </c>
      <c r="S16" s="9">
        <f>IF($S$64=0,0,$S$15/$S$64)</f>
        <v>0</v>
      </c>
      <c r="T16" s="9">
        <f>IF($T$64=0,0,$T$15/$T$64)</f>
        <v>0</v>
      </c>
      <c r="U16" s="9">
        <f>IF($U$64=0,0,$U$15/$U$64)</f>
        <v>2.9801324503311258E-2</v>
      </c>
    </row>
    <row r="17" spans="1:21" x14ac:dyDescent="0.25">
      <c r="A17" s="5" t="s">
        <v>140</v>
      </c>
      <c r="B17" s="6" t="s">
        <v>22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1</v>
      </c>
      <c r="K17" s="5">
        <v>0</v>
      </c>
      <c r="L17" s="5">
        <v>1</v>
      </c>
      <c r="M17" s="5">
        <v>3</v>
      </c>
      <c r="N17" s="5">
        <v>3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2</v>
      </c>
      <c r="U17" s="5">
        <f>SUM($C$17:$T$17)</f>
        <v>14</v>
      </c>
    </row>
    <row r="18" spans="1:21" x14ac:dyDescent="0.25">
      <c r="A18" s="7"/>
      <c r="B18" s="8" t="s">
        <v>23</v>
      </c>
      <c r="C18" s="9">
        <f>IF($C$64=0,0,$C$17/$C$64)</f>
        <v>8.6206896551724137E-3</v>
      </c>
      <c r="D18" s="9">
        <f>IF($D$64=0,0,$D$17/$D$64)</f>
        <v>0</v>
      </c>
      <c r="E18" s="9">
        <f>IF($E$64=0,0,$E$17/$E$64)</f>
        <v>0</v>
      </c>
      <c r="F18" s="9">
        <f>IF($F$64=0,0,$F$17/$F$64)</f>
        <v>0</v>
      </c>
      <c r="G18" s="9">
        <f>IF($G$64=0,0,$G$17/$G$64)</f>
        <v>0</v>
      </c>
      <c r="H18" s="9">
        <f>IF($H$64=0,0,$H$17/$H$64)</f>
        <v>0</v>
      </c>
      <c r="I18" s="9">
        <f>IF($I$64=0,0,$I$17/$I$64)</f>
        <v>4.6511627906976744E-2</v>
      </c>
      <c r="J18" s="9">
        <f>IF($J$64=0,0,$J$17/$J$64)</f>
        <v>5.5555555555555552E-2</v>
      </c>
      <c r="K18" s="9">
        <f>IF($K$64=0,0,$K$17/$K$64)</f>
        <v>0</v>
      </c>
      <c r="L18" s="9">
        <f>IF($L$64=0,0,$L$17/$L$64)</f>
        <v>0.25</v>
      </c>
      <c r="M18" s="9">
        <f>IF($M$64=0,0,$M$17/$M$64)</f>
        <v>8.1081081081081086E-2</v>
      </c>
      <c r="N18" s="9">
        <f>IF($N$64=0,0,$N$17/$N$64)</f>
        <v>0.25</v>
      </c>
      <c r="O18" s="9">
        <f>IF($O$64=0,0,$O$17/$O$64)</f>
        <v>0</v>
      </c>
      <c r="P18" s="9">
        <f>IF($P$64=0,0,$P$17/$P$64)</f>
        <v>0</v>
      </c>
      <c r="Q18" s="9">
        <f>IF($Q$64=0,0,$Q$17/$Q$64)</f>
        <v>8.3333333333333329E-2</v>
      </c>
      <c r="R18" s="9">
        <f>IF($R$64=0,0,$R$17/$R$64)</f>
        <v>0</v>
      </c>
      <c r="S18" s="9">
        <f>IF($S$64=0,0,$S$17/$S$64)</f>
        <v>0</v>
      </c>
      <c r="T18" s="9">
        <f>IF($T$64=0,0,$T$17/$T$64)</f>
        <v>1</v>
      </c>
      <c r="U18" s="9">
        <f>IF($U$64=0,0,$U$17/$U$64)</f>
        <v>4.6357615894039736E-2</v>
      </c>
    </row>
    <row r="19" spans="1:21" x14ac:dyDescent="0.25">
      <c r="A19" s="5" t="s">
        <v>141</v>
      </c>
      <c r="B19" s="6" t="s">
        <v>22</v>
      </c>
      <c r="C19" s="5">
        <v>2</v>
      </c>
      <c r="D19" s="5">
        <v>0</v>
      </c>
      <c r="E19" s="5">
        <v>0</v>
      </c>
      <c r="F19" s="5">
        <v>0</v>
      </c>
      <c r="G19" s="5">
        <v>0</v>
      </c>
      <c r="H19" s="5">
        <v>3</v>
      </c>
      <c r="I19" s="5">
        <v>3</v>
      </c>
      <c r="J19" s="5">
        <v>4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f>SUM($C$19:$T$19)</f>
        <v>15</v>
      </c>
    </row>
    <row r="20" spans="1:21" x14ac:dyDescent="0.25">
      <c r="A20" s="7"/>
      <c r="B20" s="8" t="s">
        <v>23</v>
      </c>
      <c r="C20" s="9">
        <f>IF($C$64=0,0,$C$19/$C$64)</f>
        <v>1.7241379310344827E-2</v>
      </c>
      <c r="D20" s="9">
        <f>IF($D$64=0,0,$D$19/$D$64)</f>
        <v>0</v>
      </c>
      <c r="E20" s="9">
        <f>IF($E$64=0,0,$E$19/$E$64)</f>
        <v>0</v>
      </c>
      <c r="F20" s="9">
        <f>IF($F$64=0,0,$F$19/$F$64)</f>
        <v>0</v>
      </c>
      <c r="G20" s="9">
        <f>IF($G$64=0,0,$G$19/$G$64)</f>
        <v>0</v>
      </c>
      <c r="H20" s="9">
        <f>IF($H$64=0,0,$H$19/$H$64)</f>
        <v>0.42857142857142855</v>
      </c>
      <c r="I20" s="9">
        <f>IF($I$64=0,0,$I$19/$I$64)</f>
        <v>6.9767441860465115E-2</v>
      </c>
      <c r="J20" s="9">
        <f>IF($J$64=0,0,$J$19/$J$64)</f>
        <v>0.22222222222222221</v>
      </c>
      <c r="K20" s="9">
        <f>IF($K$64=0,0,$K$19/$K$64)</f>
        <v>9.0909090909090912E-2</v>
      </c>
      <c r="L20" s="9">
        <f>IF($L$64=0,0,$L$19/$L$64)</f>
        <v>0</v>
      </c>
      <c r="M20" s="9">
        <f>IF($M$64=0,0,$M$19/$M$64)</f>
        <v>0</v>
      </c>
      <c r="N20" s="9">
        <f>IF($N$64=0,0,$N$19/$N$64)</f>
        <v>0</v>
      </c>
      <c r="O20" s="9">
        <f>IF($O$64=0,0,$O$19/$O$64)</f>
        <v>0</v>
      </c>
      <c r="P20" s="9">
        <f>IF($P$64=0,0,$P$19/$P$64)</f>
        <v>8.3333333333333329E-2</v>
      </c>
      <c r="Q20" s="9">
        <f>IF($Q$64=0,0,$Q$19/$Q$64)</f>
        <v>0</v>
      </c>
      <c r="R20" s="9">
        <f>IF($R$64=0,0,$R$19/$R$64)</f>
        <v>0.1111111111111111</v>
      </c>
      <c r="S20" s="9">
        <f>IF($S$64=0,0,$S$19/$S$64)</f>
        <v>0</v>
      </c>
      <c r="T20" s="9">
        <f>IF($T$64=0,0,$T$19/$T$64)</f>
        <v>0</v>
      </c>
      <c r="U20" s="9">
        <f>IF($U$64=0,0,$U$19/$U$64)</f>
        <v>4.9668874172185427E-2</v>
      </c>
    </row>
    <row r="21" spans="1:21" x14ac:dyDescent="0.25">
      <c r="A21" s="5" t="s">
        <v>142</v>
      </c>
      <c r="B21" s="6" t="s">
        <v>22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7</v>
      </c>
    </row>
    <row r="22" spans="1:21" x14ac:dyDescent="0.25">
      <c r="A22" s="7"/>
      <c r="B22" s="8" t="s">
        <v>23</v>
      </c>
      <c r="C22" s="9">
        <f>IF($C$64=0,0,$C$21/$C$64)</f>
        <v>0</v>
      </c>
      <c r="D22" s="9">
        <f>IF($D$64=0,0,$D$21/$D$64)</f>
        <v>9.0909090909090912E-2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0</v>
      </c>
      <c r="H22" s="9">
        <f>IF($H$64=0,0,$H$21/$H$64)</f>
        <v>0</v>
      </c>
      <c r="I22" s="9">
        <f>IF($I$64=0,0,$I$21/$I$64)</f>
        <v>2.3255813953488372E-2</v>
      </c>
      <c r="J22" s="9">
        <f>IF($J$64=0,0,$J$21/$J$64)</f>
        <v>5.5555555555555552E-2</v>
      </c>
      <c r="K22" s="9">
        <f>IF($K$64=0,0,$K$21/$K$64)</f>
        <v>0</v>
      </c>
      <c r="L22" s="9">
        <f>IF($L$64=0,0,$L$21/$L$64)</f>
        <v>0.25</v>
      </c>
      <c r="M22" s="9">
        <f>IF($M$64=0,0,$M$21/$M$64)</f>
        <v>0</v>
      </c>
      <c r="N22" s="9">
        <f>IF($N$64=0,0,$N$21/$N$64)</f>
        <v>8.3333333333333329E-2</v>
      </c>
      <c r="O22" s="9">
        <f>IF($O$64=0,0,$O$21/$O$64)</f>
        <v>0</v>
      </c>
      <c r="P22" s="9">
        <f>IF($P$64=0,0,$P$21/$P$64)</f>
        <v>0.16666666666666666</v>
      </c>
      <c r="Q22" s="9">
        <f>IF($Q$64=0,0,$Q$21/$Q$64)</f>
        <v>0</v>
      </c>
      <c r="R22" s="9">
        <f>IF($R$64=0,0,$R$21/$R$64)</f>
        <v>0</v>
      </c>
      <c r="S22" s="9">
        <f>IF($S$64=0,0,$S$21/$S$64)</f>
        <v>0</v>
      </c>
      <c r="T22" s="9">
        <f>IF($T$64=0,0,$T$21/$T$64)</f>
        <v>0</v>
      </c>
      <c r="U22" s="9">
        <f>IF($U$64=0,0,$U$21/$U$64)</f>
        <v>2.3178807947019868E-2</v>
      </c>
    </row>
    <row r="23" spans="1:21" x14ac:dyDescent="0.25">
      <c r="A23" s="5" t="s">
        <v>143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5">
      <c r="A24" s="7"/>
      <c r="B24" s="8" t="s">
        <v>23</v>
      </c>
      <c r="C24" s="9">
        <f>IF($C$64=0,0,$C$23/$C$64)</f>
        <v>0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0</v>
      </c>
      <c r="H24" s="9">
        <f>IF($H$64=0,0,$H$23/$H$64)</f>
        <v>0</v>
      </c>
      <c r="I24" s="9">
        <f>IF($I$64=0,0,$I$23/$I$64)</f>
        <v>0</v>
      </c>
      <c r="J24" s="9">
        <f>IF($J$64=0,0,$J$23/$J$64)</f>
        <v>0</v>
      </c>
      <c r="K24" s="9">
        <f>IF($K$64=0,0,$K$23/$K$64)</f>
        <v>0</v>
      </c>
      <c r="L24" s="9">
        <f>IF($L$64=0,0,$L$23/$L$64)</f>
        <v>0</v>
      </c>
      <c r="M24" s="9">
        <f>IF($M$64=0,0,$M$23/$M$64)</f>
        <v>0</v>
      </c>
      <c r="N24" s="9">
        <f>IF($N$64=0,0,$N$23/$N$64)</f>
        <v>0</v>
      </c>
      <c r="O24" s="9">
        <f>IF($O$64=0,0,$O$23/$O$64)</f>
        <v>0</v>
      </c>
      <c r="P24" s="9">
        <f>IF($P$64=0,0,$P$23/$P$64)</f>
        <v>0</v>
      </c>
      <c r="Q24" s="9">
        <f>IF($Q$64=0,0,$Q$23/$Q$64)</f>
        <v>0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0</v>
      </c>
    </row>
    <row r="25" spans="1:21" x14ac:dyDescent="0.25">
      <c r="A25" s="5" t="s">
        <v>144</v>
      </c>
      <c r="B25" s="6" t="s">
        <v>22</v>
      </c>
      <c r="C25" s="5">
        <v>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7</v>
      </c>
    </row>
    <row r="26" spans="1:21" x14ac:dyDescent="0.25">
      <c r="A26" s="7"/>
      <c r="B26" s="8" t="s">
        <v>23</v>
      </c>
      <c r="C26" s="9">
        <f>IF($C$64=0,0,$C$25/$C$64)</f>
        <v>1.7241379310344827E-2</v>
      </c>
      <c r="D26" s="9">
        <f>IF($D$64=0,0,$D$25/$D$64)</f>
        <v>0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6.9767441860465115E-2</v>
      </c>
      <c r="J26" s="9">
        <f>IF($J$64=0,0,$J$25/$J$64)</f>
        <v>0</v>
      </c>
      <c r="K26" s="9">
        <f>IF($K$64=0,0,$K$25/$K$64)</f>
        <v>0</v>
      </c>
      <c r="L26" s="9">
        <f>IF($L$64=0,0,$L$25/$L$64)</f>
        <v>0.25</v>
      </c>
      <c r="M26" s="9">
        <f>IF($M$64=0,0,$M$25/$M$64)</f>
        <v>2.7027027027027029E-2</v>
      </c>
      <c r="N26" s="9">
        <f>IF($N$64=0,0,$N$25/$N$64)</f>
        <v>0</v>
      </c>
      <c r="O26" s="9">
        <f>IF($O$64=0,0,$O$25/$O$64)</f>
        <v>0</v>
      </c>
      <c r="P26" s="9">
        <f>IF($P$64=0,0,$P$25/$P$64)</f>
        <v>0</v>
      </c>
      <c r="Q26" s="9">
        <f>IF($Q$64=0,0,$Q$25/$Q$64)</f>
        <v>0</v>
      </c>
      <c r="R26" s="9">
        <f>IF($R$64=0,0,$R$25/$R$64)</f>
        <v>0</v>
      </c>
      <c r="S26" s="9">
        <f>IF($S$64=0,0,$S$25/$S$64)</f>
        <v>0</v>
      </c>
      <c r="T26" s="9">
        <f>IF($T$64=0,0,$T$25/$T$64)</f>
        <v>0</v>
      </c>
      <c r="U26" s="9">
        <f>IF($U$64=0,0,$U$25/$U$64)</f>
        <v>2.3178807947019868E-2</v>
      </c>
    </row>
    <row r="27" spans="1:21" x14ac:dyDescent="0.25">
      <c r="A27" s="5" t="s">
        <v>145</v>
      </c>
      <c r="B27" s="6" t="s">
        <v>22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6</v>
      </c>
    </row>
    <row r="28" spans="1:21" x14ac:dyDescent="0.25">
      <c r="A28" s="7"/>
      <c r="B28" s="8" t="s">
        <v>23</v>
      </c>
      <c r="C28" s="9">
        <f>IF($C$64=0,0,$C$27/$C$64)</f>
        <v>8.6206896551724137E-3</v>
      </c>
      <c r="D28" s="9">
        <f>IF($D$64=0,0,$D$27/$D$64)</f>
        <v>9.0909090909090912E-2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</v>
      </c>
      <c r="I28" s="9">
        <f>IF($I$64=0,0,$I$27/$I$64)</f>
        <v>4.6511627906976744E-2</v>
      </c>
      <c r="J28" s="9">
        <f>IF($J$64=0,0,$J$27/$J$64)</f>
        <v>0</v>
      </c>
      <c r="K28" s="9">
        <f>IF($K$64=0,0,$K$27/$K$64)</f>
        <v>0</v>
      </c>
      <c r="L28" s="9">
        <f>IF($L$64=0,0,$L$27/$L$64)</f>
        <v>0</v>
      </c>
      <c r="M28" s="9">
        <f>IF($M$64=0,0,$M$27/$M$64)</f>
        <v>2.7027027027027029E-2</v>
      </c>
      <c r="N28" s="9">
        <f>IF($N$64=0,0,$N$27/$N$64)</f>
        <v>0</v>
      </c>
      <c r="O28" s="9">
        <f>IF($O$64=0,0,$O$27/$O$64)</f>
        <v>0</v>
      </c>
      <c r="P28" s="9">
        <f>IF($P$64=0,0,$P$27/$P$64)</f>
        <v>8.3333333333333329E-2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1.9867549668874173E-2</v>
      </c>
    </row>
    <row r="29" spans="1:21" x14ac:dyDescent="0.25">
      <c r="A29" s="5" t="s">
        <v>146</v>
      </c>
      <c r="B29" s="6" t="s">
        <v>22</v>
      </c>
      <c r="C29" s="5">
        <v>23</v>
      </c>
      <c r="D29" s="5">
        <v>0</v>
      </c>
      <c r="E29" s="5">
        <v>2</v>
      </c>
      <c r="F29" s="5">
        <v>0</v>
      </c>
      <c r="G29" s="5">
        <v>0</v>
      </c>
      <c r="H29" s="5">
        <v>0</v>
      </c>
      <c r="I29" s="5">
        <v>6</v>
      </c>
      <c r="J29" s="5">
        <v>0</v>
      </c>
      <c r="K29" s="5">
        <v>1</v>
      </c>
      <c r="L29" s="5">
        <v>0</v>
      </c>
      <c r="M29" s="5">
        <v>13</v>
      </c>
      <c r="N29" s="5">
        <v>1</v>
      </c>
      <c r="O29" s="5">
        <v>0</v>
      </c>
      <c r="P29" s="5">
        <v>0</v>
      </c>
      <c r="Q29" s="5">
        <v>3</v>
      </c>
      <c r="R29" s="5">
        <v>0</v>
      </c>
      <c r="S29" s="5">
        <v>1</v>
      </c>
      <c r="T29" s="5">
        <v>0</v>
      </c>
      <c r="U29" s="5">
        <f>SUM($C$29:$T$29)</f>
        <v>50</v>
      </c>
    </row>
    <row r="30" spans="1:21" x14ac:dyDescent="0.25">
      <c r="A30" s="7"/>
      <c r="B30" s="8" t="s">
        <v>23</v>
      </c>
      <c r="C30" s="9">
        <f>IF($C$64=0,0,$C$29/$C$64)</f>
        <v>0.19827586206896552</v>
      </c>
      <c r="D30" s="9">
        <f>IF($D$64=0,0,$D$29/$D$64)</f>
        <v>0</v>
      </c>
      <c r="E30" s="9">
        <f>IF($E$64=0,0,$E$29/$E$64)</f>
        <v>1</v>
      </c>
      <c r="F30" s="9">
        <f>IF($F$64=0,0,$F$29/$F$64)</f>
        <v>0</v>
      </c>
      <c r="G30" s="9">
        <f>IF($G$64=0,0,$G$29/$G$64)</f>
        <v>0</v>
      </c>
      <c r="H30" s="9">
        <f>IF($H$64=0,0,$H$29/$H$64)</f>
        <v>0</v>
      </c>
      <c r="I30" s="9">
        <f>IF($I$64=0,0,$I$29/$I$64)</f>
        <v>0.13953488372093023</v>
      </c>
      <c r="J30" s="9">
        <f>IF($J$64=0,0,$J$29/$J$64)</f>
        <v>0</v>
      </c>
      <c r="K30" s="9">
        <f>IF($K$64=0,0,$K$29/$K$64)</f>
        <v>9.0909090909090912E-2</v>
      </c>
      <c r="L30" s="9">
        <f>IF($L$64=0,0,$L$29/$L$64)</f>
        <v>0</v>
      </c>
      <c r="M30" s="9">
        <f>IF($M$64=0,0,$M$29/$M$64)</f>
        <v>0.35135135135135137</v>
      </c>
      <c r="N30" s="9">
        <f>IF($N$64=0,0,$N$29/$N$64)</f>
        <v>8.3333333333333329E-2</v>
      </c>
      <c r="O30" s="9">
        <f>IF($O$64=0,0,$O$29/$O$64)</f>
        <v>0</v>
      </c>
      <c r="P30" s="9">
        <f>IF($P$64=0,0,$P$29/$P$64)</f>
        <v>0</v>
      </c>
      <c r="Q30" s="9">
        <f>IF($Q$64=0,0,$Q$29/$Q$64)</f>
        <v>0.25</v>
      </c>
      <c r="R30" s="9">
        <f>IF($R$64=0,0,$R$29/$R$64)</f>
        <v>0</v>
      </c>
      <c r="S30" s="9">
        <f>IF($S$64=0,0,$S$29/$S$64)</f>
        <v>0.33333333333333331</v>
      </c>
      <c r="T30" s="9">
        <f>IF($T$64=0,0,$T$29/$T$64)</f>
        <v>0</v>
      </c>
      <c r="U30" s="9">
        <f>IF($U$64=0,0,$U$29/$U$64)</f>
        <v>0.16556291390728478</v>
      </c>
    </row>
    <row r="31" spans="1:21" x14ac:dyDescent="0.25">
      <c r="A31" s="5" t="s">
        <v>147</v>
      </c>
      <c r="B31" s="6" t="s">
        <v>22</v>
      </c>
      <c r="C31" s="5">
        <v>8</v>
      </c>
      <c r="D31" s="5">
        <v>2</v>
      </c>
      <c r="E31" s="5">
        <v>0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4</v>
      </c>
      <c r="N31" s="5">
        <v>1</v>
      </c>
      <c r="O31" s="5">
        <v>0</v>
      </c>
      <c r="P31" s="5">
        <v>1</v>
      </c>
      <c r="Q31" s="5">
        <v>1</v>
      </c>
      <c r="R31" s="5">
        <v>0</v>
      </c>
      <c r="S31" s="5">
        <v>1</v>
      </c>
      <c r="T31" s="5">
        <v>0</v>
      </c>
      <c r="U31" s="5">
        <f>SUM($C$31:$T$31)</f>
        <v>22</v>
      </c>
    </row>
    <row r="32" spans="1:21" x14ac:dyDescent="0.25">
      <c r="A32" s="7"/>
      <c r="B32" s="8" t="s">
        <v>23</v>
      </c>
      <c r="C32" s="9">
        <f>IF($C$64=0,0,$C$31/$C$64)</f>
        <v>6.8965517241379309E-2</v>
      </c>
      <c r="D32" s="9">
        <f>IF($D$64=0,0,$D$31/$D$64)</f>
        <v>0.18181818181818182</v>
      </c>
      <c r="E32" s="9">
        <f>IF($E$64=0,0,$E$31/$E$64)</f>
        <v>0</v>
      </c>
      <c r="F32" s="9">
        <f>IF($F$64=0,0,$F$31/$F$64)</f>
        <v>0</v>
      </c>
      <c r="G32" s="9">
        <f>IF($G$64=0,0,$G$31/$G$64)</f>
        <v>1</v>
      </c>
      <c r="H32" s="9">
        <f>IF($H$64=0,0,$H$31/$H$64)</f>
        <v>0</v>
      </c>
      <c r="I32" s="9">
        <f>IF($I$64=0,0,$I$31/$I$64)</f>
        <v>2.3255813953488372E-2</v>
      </c>
      <c r="J32" s="9">
        <f>IF($J$64=0,0,$J$31/$J$64)</f>
        <v>5.5555555555555552E-2</v>
      </c>
      <c r="K32" s="9">
        <f>IF($K$64=0,0,$K$31/$K$64)</f>
        <v>9.0909090909090912E-2</v>
      </c>
      <c r="L32" s="9">
        <f>IF($L$64=0,0,$L$31/$L$64)</f>
        <v>0</v>
      </c>
      <c r="M32" s="9">
        <f>IF($M$64=0,0,$M$31/$M$64)</f>
        <v>0.10810810810810811</v>
      </c>
      <c r="N32" s="9">
        <f>IF($N$64=0,0,$N$31/$N$64)</f>
        <v>8.3333333333333329E-2</v>
      </c>
      <c r="O32" s="9">
        <f>IF($O$64=0,0,$O$31/$O$64)</f>
        <v>0</v>
      </c>
      <c r="P32" s="9">
        <f>IF($P$64=0,0,$P$31/$P$64)</f>
        <v>8.3333333333333329E-2</v>
      </c>
      <c r="Q32" s="9">
        <f>IF($Q$64=0,0,$Q$31/$Q$64)</f>
        <v>8.3333333333333329E-2</v>
      </c>
      <c r="R32" s="9">
        <f>IF($R$64=0,0,$R$31/$R$64)</f>
        <v>0</v>
      </c>
      <c r="S32" s="9">
        <f>IF($S$64=0,0,$S$31/$S$64)</f>
        <v>0.33333333333333331</v>
      </c>
      <c r="T32" s="9">
        <f>IF($T$64=0,0,$T$31/$T$64)</f>
        <v>0</v>
      </c>
      <c r="U32" s="9">
        <f>IF($U$64=0,0,$U$31/$U$64)</f>
        <v>7.2847682119205295E-2</v>
      </c>
    </row>
    <row r="33" spans="1:21" x14ac:dyDescent="0.25">
      <c r="A33" s="5" t="s">
        <v>148</v>
      </c>
      <c r="B33" s="6" t="s">
        <v>22</v>
      </c>
      <c r="C33" s="5">
        <v>8</v>
      </c>
      <c r="D33" s="5">
        <v>2</v>
      </c>
      <c r="E33" s="5">
        <v>0</v>
      </c>
      <c r="F33" s="5">
        <v>1</v>
      </c>
      <c r="G33" s="5">
        <v>0</v>
      </c>
      <c r="H33" s="5">
        <v>1</v>
      </c>
      <c r="I33" s="5">
        <v>11</v>
      </c>
      <c r="J33" s="5">
        <v>2</v>
      </c>
      <c r="K33" s="5">
        <v>3</v>
      </c>
      <c r="L33" s="5">
        <v>1</v>
      </c>
      <c r="M33" s="5">
        <v>3</v>
      </c>
      <c r="N33" s="5">
        <v>3</v>
      </c>
      <c r="O33" s="5">
        <v>0</v>
      </c>
      <c r="P33" s="5">
        <v>1</v>
      </c>
      <c r="Q33" s="5">
        <v>3</v>
      </c>
      <c r="R33" s="5">
        <v>2</v>
      </c>
      <c r="S33" s="5">
        <v>0</v>
      </c>
      <c r="T33" s="5">
        <v>0</v>
      </c>
      <c r="U33" s="5">
        <f>SUM($C$33:$T$33)</f>
        <v>41</v>
      </c>
    </row>
    <row r="34" spans="1:21" x14ac:dyDescent="0.25">
      <c r="A34" s="7"/>
      <c r="B34" s="8" t="s">
        <v>23</v>
      </c>
      <c r="C34" s="9">
        <f>IF($C$64=0,0,$C$33/$C$64)</f>
        <v>6.8965517241379309E-2</v>
      </c>
      <c r="D34" s="9">
        <f>IF($D$64=0,0,$D$33/$D$64)</f>
        <v>0.18181818181818182</v>
      </c>
      <c r="E34" s="9">
        <f>IF($E$64=0,0,$E$33/$E$64)</f>
        <v>0</v>
      </c>
      <c r="F34" s="9">
        <f>IF($F$64=0,0,$F$33/$F$64)</f>
        <v>1</v>
      </c>
      <c r="G34" s="9">
        <f>IF($G$64=0,0,$G$33/$G$64)</f>
        <v>0</v>
      </c>
      <c r="H34" s="9">
        <f>IF($H$64=0,0,$H$33/$H$64)</f>
        <v>0.14285714285714285</v>
      </c>
      <c r="I34" s="9">
        <f>IF($I$64=0,0,$I$33/$I$64)</f>
        <v>0.2558139534883721</v>
      </c>
      <c r="J34" s="9">
        <f>IF($J$64=0,0,$J$33/$J$64)</f>
        <v>0.1111111111111111</v>
      </c>
      <c r="K34" s="9">
        <f>IF($K$64=0,0,$K$33/$K$64)</f>
        <v>0.27272727272727271</v>
      </c>
      <c r="L34" s="9">
        <f>IF($L$64=0,0,$L$33/$L$64)</f>
        <v>0.25</v>
      </c>
      <c r="M34" s="9">
        <f>IF($M$64=0,0,$M$33/$M$64)</f>
        <v>8.1081081081081086E-2</v>
      </c>
      <c r="N34" s="9">
        <f>IF($N$64=0,0,$N$33/$N$64)</f>
        <v>0.25</v>
      </c>
      <c r="O34" s="9">
        <f>IF($O$64=0,0,$O$33/$O$64)</f>
        <v>0</v>
      </c>
      <c r="P34" s="9">
        <f>IF($P$64=0,0,$P$33/$P$64)</f>
        <v>8.3333333333333329E-2</v>
      </c>
      <c r="Q34" s="9">
        <f>IF($Q$64=0,0,$Q$33/$Q$64)</f>
        <v>0.25</v>
      </c>
      <c r="R34" s="9">
        <f>IF($R$64=0,0,$R$33/$R$64)</f>
        <v>0.22222222222222221</v>
      </c>
      <c r="S34" s="9">
        <f>IF($S$64=0,0,$S$33/$S$64)</f>
        <v>0</v>
      </c>
      <c r="T34" s="9">
        <f>IF($T$64=0,0,$T$33/$T$64)</f>
        <v>0</v>
      </c>
      <c r="U34" s="9">
        <f>IF($U$64=0,0,$U$33/$U$64)</f>
        <v>0.13576158940397351</v>
      </c>
    </row>
    <row r="35" spans="1:21" x14ac:dyDescent="0.25">
      <c r="A35" s="5" t="s">
        <v>149</v>
      </c>
      <c r="B35" s="6" t="s">
        <v>22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</v>
      </c>
    </row>
    <row r="36" spans="1:21" x14ac:dyDescent="0.25">
      <c r="A36" s="7"/>
      <c r="B36" s="8" t="s">
        <v>23</v>
      </c>
      <c r="C36" s="9">
        <f>IF($C$64=0,0,$C$35/$C$64)</f>
        <v>0</v>
      </c>
      <c r="D36" s="9">
        <f>IF($D$64=0,0,$D$35/$D$64)</f>
        <v>9.0909090909090912E-2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0</v>
      </c>
      <c r="J36" s="9">
        <f>IF($J$64=0,0,$J$35/$J$64)</f>
        <v>0</v>
      </c>
      <c r="K36" s="9">
        <f>IF($K$64=0,0,$K$35/$K$64)</f>
        <v>0</v>
      </c>
      <c r="L36" s="9">
        <f>IF($L$64=0,0,$L$35/$L$64)</f>
        <v>0</v>
      </c>
      <c r="M36" s="9">
        <f>IF($M$64=0,0,$M$35/$M$64)</f>
        <v>0</v>
      </c>
      <c r="N36" s="9">
        <f>IF($N$64=0,0,$N$35/$N$64)</f>
        <v>0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0</v>
      </c>
      <c r="S36" s="9">
        <f>IF($S$64=0,0,$S$35/$S$64)</f>
        <v>0</v>
      </c>
      <c r="T36" s="9">
        <f>IF($T$64=0,0,$T$35/$T$64)</f>
        <v>0</v>
      </c>
      <c r="U36" s="9">
        <f>IF($U$64=0,0,$U$35/$U$64)</f>
        <v>3.3112582781456954E-3</v>
      </c>
    </row>
    <row r="37" spans="1:21" x14ac:dyDescent="0.25">
      <c r="A37" s="5" t="s">
        <v>150</v>
      </c>
      <c r="B37" s="6" t="s">
        <v>22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4</v>
      </c>
    </row>
    <row r="38" spans="1:21" x14ac:dyDescent="0.25">
      <c r="A38" s="7"/>
      <c r="B38" s="8" t="s">
        <v>23</v>
      </c>
      <c r="C38" s="9">
        <f>IF($C$64=0,0,$C$37/$C$64)</f>
        <v>1.7241379310344827E-2</v>
      </c>
      <c r="D38" s="9">
        <f>IF($D$64=0,0,$D$37/$D$64)</f>
        <v>0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2.3255813953488372E-2</v>
      </c>
      <c r="J38" s="9">
        <f>IF($J$64=0,0,$J$37/$J$64)</f>
        <v>0</v>
      </c>
      <c r="K38" s="9">
        <f>IF($K$64=0,0,$K$37/$K$64)</f>
        <v>0</v>
      </c>
      <c r="L38" s="9">
        <f>IF($L$64=0,0,$L$37/$L$64)</f>
        <v>0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8.3333333333333329E-2</v>
      </c>
      <c r="Q38" s="9">
        <f>IF($Q$64=0,0,$Q$37/$Q$64)</f>
        <v>0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1.3245033112582781E-2</v>
      </c>
    </row>
    <row r="39" spans="1:21" x14ac:dyDescent="0.25">
      <c r="A39" s="5" t="s">
        <v>151</v>
      </c>
      <c r="B39" s="6" t="s">
        <v>22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f>SUM($C$39:$T$39)</f>
        <v>3</v>
      </c>
    </row>
    <row r="40" spans="1:21" x14ac:dyDescent="0.25">
      <c r="A40" s="7"/>
      <c r="B40" s="8" t="s">
        <v>23</v>
      </c>
      <c r="C40" s="9">
        <f>IF($C$64=0,0,$C$39/$C$64)</f>
        <v>0</v>
      </c>
      <c r="D40" s="9">
        <f>IF($D$64=0,0,$D$39/$D$64)</f>
        <v>9.0909090909090912E-2</v>
      </c>
      <c r="E40" s="9">
        <f>IF($E$64=0,0,$E$39/$E$64)</f>
        <v>0</v>
      </c>
      <c r="F40" s="9">
        <f>IF($F$64=0,0,$F$39/$F$64)</f>
        <v>0</v>
      </c>
      <c r="G40" s="9">
        <f>IF($G$64=0,0,$G$39/$G$64)</f>
        <v>0</v>
      </c>
      <c r="H40" s="9">
        <f>IF($H$64=0,0,$H$39/$H$64)</f>
        <v>0</v>
      </c>
      <c r="I40" s="9">
        <f>IF($I$64=0,0,$I$39/$I$64)</f>
        <v>0</v>
      </c>
      <c r="J40" s="9">
        <f>IF($J$64=0,0,$J$39/$J$64)</f>
        <v>0</v>
      </c>
      <c r="K40" s="9">
        <f>IF($K$64=0,0,$K$39/$K$64)</f>
        <v>0</v>
      </c>
      <c r="L40" s="9">
        <f>IF($L$64=0,0,$L$39/$L$64)</f>
        <v>0</v>
      </c>
      <c r="M40" s="9">
        <f>IF($M$64=0,0,$M$39/$M$64)</f>
        <v>2.7027027027027029E-2</v>
      </c>
      <c r="N40" s="9">
        <f>IF($N$64=0,0,$N$39/$N$64)</f>
        <v>0</v>
      </c>
      <c r="O40" s="9">
        <f>IF($O$64=0,0,$O$39/$O$64)</f>
        <v>0</v>
      </c>
      <c r="P40" s="9">
        <f>IF($P$64=0,0,$P$39/$P$64)</f>
        <v>0</v>
      </c>
      <c r="Q40" s="9">
        <f>IF($Q$64=0,0,$Q$39/$Q$64)</f>
        <v>0</v>
      </c>
      <c r="R40" s="9">
        <f>IF($R$64=0,0,$R$39/$R$64)</f>
        <v>0.1111111111111111</v>
      </c>
      <c r="S40" s="9">
        <f>IF($S$64=0,0,$S$39/$S$64)</f>
        <v>0</v>
      </c>
      <c r="T40" s="9">
        <f>IF($T$64=0,0,$T$39/$T$64)</f>
        <v>0</v>
      </c>
      <c r="U40" s="9">
        <f>IF($U$64=0,0,$U$39/$U$64)</f>
        <v>9.9337748344370865E-3</v>
      </c>
    </row>
    <row r="41" spans="1:21" x14ac:dyDescent="0.25">
      <c r="A41" s="5" t="s">
        <v>152</v>
      </c>
      <c r="B41" s="6" t="s">
        <v>22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4</v>
      </c>
      <c r="J41" s="5">
        <v>4</v>
      </c>
      <c r="K41" s="5">
        <v>0</v>
      </c>
      <c r="L41" s="5">
        <v>0</v>
      </c>
      <c r="M41" s="5">
        <v>2</v>
      </c>
      <c r="N41" s="5">
        <v>1</v>
      </c>
      <c r="O41" s="5">
        <v>0</v>
      </c>
      <c r="P41" s="5">
        <v>1</v>
      </c>
      <c r="Q41" s="5">
        <v>0</v>
      </c>
      <c r="R41" s="5">
        <v>3</v>
      </c>
      <c r="S41" s="5">
        <v>1</v>
      </c>
      <c r="T41" s="5">
        <v>0</v>
      </c>
      <c r="U41" s="5">
        <f>SUM($C$41:$T$41)</f>
        <v>20</v>
      </c>
    </row>
    <row r="42" spans="1:21" x14ac:dyDescent="0.25">
      <c r="A42" s="7"/>
      <c r="B42" s="8" t="s">
        <v>23</v>
      </c>
      <c r="C42" s="9">
        <f>IF($C$64=0,0,$C$41/$C$64)</f>
        <v>2.5862068965517241E-2</v>
      </c>
      <c r="D42" s="9">
        <f>IF($D$64=0,0,$D$41/$D$64)</f>
        <v>0</v>
      </c>
      <c r="E42" s="9">
        <f>IF($E$64=0,0,$E$41/$E$64)</f>
        <v>0</v>
      </c>
      <c r="F42" s="9">
        <f>IF($F$64=0,0,$F$41/$F$64)</f>
        <v>0</v>
      </c>
      <c r="G42" s="9">
        <f>IF($G$64=0,0,$G$41/$G$64)</f>
        <v>0</v>
      </c>
      <c r="H42" s="9">
        <f>IF($H$64=0,0,$H$41/$H$64)</f>
        <v>0.14285714285714285</v>
      </c>
      <c r="I42" s="9">
        <f>IF($I$64=0,0,$I$41/$I$64)</f>
        <v>9.3023255813953487E-2</v>
      </c>
      <c r="J42" s="9">
        <f>IF($J$64=0,0,$J$41/$J$64)</f>
        <v>0.22222222222222221</v>
      </c>
      <c r="K42" s="9">
        <f>IF($K$64=0,0,$K$41/$K$64)</f>
        <v>0</v>
      </c>
      <c r="L42" s="9">
        <f>IF($L$64=0,0,$L$41/$L$64)</f>
        <v>0</v>
      </c>
      <c r="M42" s="9">
        <f>IF($M$64=0,0,$M$41/$M$64)</f>
        <v>5.4054054054054057E-2</v>
      </c>
      <c r="N42" s="9">
        <f>IF($N$64=0,0,$N$41/$N$64)</f>
        <v>8.3333333333333329E-2</v>
      </c>
      <c r="O42" s="9">
        <f>IF($O$64=0,0,$O$41/$O$64)</f>
        <v>0</v>
      </c>
      <c r="P42" s="9">
        <f>IF($P$64=0,0,$P$41/$P$64)</f>
        <v>8.3333333333333329E-2</v>
      </c>
      <c r="Q42" s="9">
        <f>IF($Q$64=0,0,$Q$41/$Q$64)</f>
        <v>0</v>
      </c>
      <c r="R42" s="9">
        <f>IF($R$64=0,0,$R$41/$R$64)</f>
        <v>0.33333333333333331</v>
      </c>
      <c r="S42" s="9">
        <f>IF($S$64=0,0,$S$41/$S$64)</f>
        <v>0.33333333333333331</v>
      </c>
      <c r="T42" s="9">
        <f>IF($T$64=0,0,$T$41/$T$64)</f>
        <v>0</v>
      </c>
      <c r="U42" s="9">
        <f>IF($U$64=0,0,$U$41/$U$64)</f>
        <v>6.6225165562913912E-2</v>
      </c>
    </row>
    <row r="43" spans="1:21" x14ac:dyDescent="0.25">
      <c r="A43" s="5" t="s">
        <v>153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0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0</v>
      </c>
      <c r="K44" s="9">
        <f>IF($K$64=0,0,$K$43/$K$64)</f>
        <v>0</v>
      </c>
      <c r="L44" s="9">
        <f>IF($L$64=0,0,$L$43/$L$64)</f>
        <v>0</v>
      </c>
      <c r="M44" s="9">
        <f>IF($M$64=0,0,$M$43/$M$64)</f>
        <v>0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0</v>
      </c>
    </row>
    <row r="45" spans="1:21" x14ac:dyDescent="0.25">
      <c r="A45" s="5" t="s">
        <v>154</v>
      </c>
      <c r="B45" s="6" t="s">
        <v>22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</v>
      </c>
    </row>
    <row r="46" spans="1:21" x14ac:dyDescent="0.25">
      <c r="A46" s="7"/>
      <c r="B46" s="8" t="s">
        <v>23</v>
      </c>
      <c r="C46" s="9">
        <f>IF($C$64=0,0,$C$45/$C$64)</f>
        <v>0</v>
      </c>
      <c r="D46" s="9">
        <f>IF($D$64=0,0,$D$45/$D$64)</f>
        <v>9.0909090909090912E-2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0</v>
      </c>
      <c r="I46" s="9">
        <f>IF($I$64=0,0,$I$45/$I$64)</f>
        <v>0</v>
      </c>
      <c r="J46" s="9">
        <f>IF($J$64=0,0,$J$45/$J$64)</f>
        <v>0</v>
      </c>
      <c r="K46" s="9">
        <f>IF($K$64=0,0,$K$45/$K$64)</f>
        <v>0</v>
      </c>
      <c r="L46" s="9">
        <f>IF($L$64=0,0,$L$45/$L$64)</f>
        <v>0</v>
      </c>
      <c r="M46" s="9">
        <f>IF($M$64=0,0,$M$45/$M$64)</f>
        <v>0</v>
      </c>
      <c r="N46" s="9">
        <f>IF($N$64=0,0,$N$45/$N$64)</f>
        <v>0</v>
      </c>
      <c r="O46" s="9">
        <f>IF($O$64=0,0,$O$45/$O$64)</f>
        <v>0</v>
      </c>
      <c r="P46" s="9">
        <f>IF($P$64=0,0,$P$45/$P$64)</f>
        <v>0</v>
      </c>
      <c r="Q46" s="9">
        <f>IF($Q$64=0,0,$Q$45/$Q$64)</f>
        <v>0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3.3112582781456954E-3</v>
      </c>
    </row>
    <row r="47" spans="1:21" x14ac:dyDescent="0.25">
      <c r="A47" s="5" t="s">
        <v>155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2</v>
      </c>
    </row>
    <row r="48" spans="1:21" x14ac:dyDescent="0.25">
      <c r="A48" s="7"/>
      <c r="B48" s="8" t="s">
        <v>23</v>
      </c>
      <c r="C48" s="9">
        <f>IF($C$64=0,0,$C$47/$C$64)</f>
        <v>0</v>
      </c>
      <c r="D48" s="9">
        <f>IF($D$64=0,0,$D$47/$D$64)</f>
        <v>0</v>
      </c>
      <c r="E48" s="9">
        <f>IF($E$64=0,0,$E$47/$E$64)</f>
        <v>0</v>
      </c>
      <c r="F48" s="9">
        <f>IF($F$64=0,0,$F$47/$F$64)</f>
        <v>0</v>
      </c>
      <c r="G48" s="9">
        <f>IF($G$64=0,0,$G$47/$G$64)</f>
        <v>0</v>
      </c>
      <c r="H48" s="9">
        <f>IF($H$64=0,0,$H$47/$H$64)</f>
        <v>0.14285714285714285</v>
      </c>
      <c r="I48" s="9">
        <f>IF($I$64=0,0,$I$47/$I$64)</f>
        <v>0</v>
      </c>
      <c r="J48" s="9">
        <f>IF($J$64=0,0,$J$47/$J$64)</f>
        <v>0</v>
      </c>
      <c r="K48" s="9">
        <f>IF($K$64=0,0,$K$47/$K$64)</f>
        <v>0</v>
      </c>
      <c r="L48" s="9">
        <f>IF($L$64=0,0,$L$47/$L$64)</f>
        <v>0</v>
      </c>
      <c r="M48" s="9">
        <f>IF($M$64=0,0,$M$47/$M$64)</f>
        <v>0</v>
      </c>
      <c r="N48" s="9">
        <f>IF($N$64=0,0,$N$47/$N$64)</f>
        <v>0</v>
      </c>
      <c r="O48" s="9">
        <f>IF($O$64=0,0,$O$47/$O$64)</f>
        <v>0</v>
      </c>
      <c r="P48" s="9">
        <f>IF($P$64=0,0,$P$47/$P$64)</f>
        <v>0</v>
      </c>
      <c r="Q48" s="9">
        <f>IF($Q$64=0,0,$Q$47/$Q$64)</f>
        <v>0</v>
      </c>
      <c r="R48" s="9">
        <f>IF($R$64=0,0,$R$47/$R$64)</f>
        <v>0.1111111111111111</v>
      </c>
      <c r="S48" s="9">
        <f>IF($S$64=0,0,$S$47/$S$64)</f>
        <v>0</v>
      </c>
      <c r="T48" s="9">
        <f>IF($T$64=0,0,$T$47/$T$64)</f>
        <v>0</v>
      </c>
      <c r="U48" s="9">
        <f>IF($U$64=0,0,$U$47/$U$64)</f>
        <v>6.6225165562913907E-3</v>
      </c>
    </row>
    <row r="49" spans="1:21" x14ac:dyDescent="0.25">
      <c r="A49" s="5" t="s">
        <v>156</v>
      </c>
      <c r="B49" s="6" t="s">
        <v>22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f>SUM($C$49:$T$49)</f>
        <v>3</v>
      </c>
    </row>
    <row r="50" spans="1:21" x14ac:dyDescent="0.25">
      <c r="A50" s="7"/>
      <c r="B50" s="8" t="s">
        <v>23</v>
      </c>
      <c r="C50" s="9">
        <f>IF($C$64=0,0,$C$49/$C$64)</f>
        <v>8.6206896551724137E-3</v>
      </c>
      <c r="D50" s="9">
        <f>IF($D$64=0,0,$D$49/$D$64)</f>
        <v>0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0</v>
      </c>
      <c r="K50" s="9">
        <f>IF($K$64=0,0,$K$49/$K$64)</f>
        <v>9.0909090909090912E-2</v>
      </c>
      <c r="L50" s="9">
        <f>IF($L$64=0,0,$L$49/$L$64)</f>
        <v>0</v>
      </c>
      <c r="M50" s="9">
        <f>IF($M$64=0,0,$M$49/$M$64)</f>
        <v>0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8.3333333333333329E-2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9.9337748344370865E-3</v>
      </c>
    </row>
    <row r="51" spans="1:21" x14ac:dyDescent="0.25">
      <c r="A51" s="5" t="s">
        <v>157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x14ac:dyDescent="0.25">
      <c r="A52" s="7"/>
      <c r="B52" s="8" t="s">
        <v>23</v>
      </c>
      <c r="C52" s="9">
        <f>IF($C$64=0,0,$C$51/$C$64)</f>
        <v>0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0</v>
      </c>
      <c r="L52" s="9">
        <f>IF($L$64=0,0,$L$51/$L$64)</f>
        <v>0</v>
      </c>
      <c r="M52" s="9">
        <f>IF($M$64=0,0,$M$51/$M$64)</f>
        <v>0</v>
      </c>
      <c r="N52" s="9">
        <f>IF($N$64=0,0,$N$51/$N$64)</f>
        <v>0</v>
      </c>
      <c r="O52" s="9">
        <f>IF($O$64=0,0,$O$51/$O$64)</f>
        <v>0</v>
      </c>
      <c r="P52" s="9">
        <f>IF($P$64=0,0,$P$51/$P$64)</f>
        <v>0</v>
      </c>
      <c r="Q52" s="9">
        <f>IF($Q$64=0,0,$Q$51/$Q$64)</f>
        <v>0</v>
      </c>
      <c r="R52" s="9">
        <f>IF($R$64=0,0,$R$51/$R$64)</f>
        <v>0</v>
      </c>
      <c r="S52" s="9">
        <f>IF($S$64=0,0,$S$51/$S$64)</f>
        <v>0</v>
      </c>
      <c r="T52" s="9">
        <f>IF($T$64=0,0,$T$51/$T$64)</f>
        <v>0</v>
      </c>
      <c r="U52" s="9">
        <f>IF($U$64=0,0,$U$51/$U$64)</f>
        <v>0</v>
      </c>
    </row>
    <row r="53" spans="1:21" x14ac:dyDescent="0.25">
      <c r="A53" s="5" t="s">
        <v>158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0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0</v>
      </c>
    </row>
    <row r="55" spans="1:21" x14ac:dyDescent="0.25">
      <c r="A55" s="5" t="s">
        <v>159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IF($C$64=0,0,$C$55/$C$64)</f>
        <v>0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0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0</v>
      </c>
    </row>
    <row r="57" spans="1:21" x14ac:dyDescent="0.25">
      <c r="A57" s="5" t="s">
        <v>160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3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5</v>
      </c>
    </row>
    <row r="58" spans="1:21" x14ac:dyDescent="0.25">
      <c r="A58" s="7"/>
      <c r="B58" s="8" t="s">
        <v>23</v>
      </c>
      <c r="C58" s="9">
        <f>IF($C$64=0,0,$C$57/$C$64)</f>
        <v>0</v>
      </c>
      <c r="D58" s="9">
        <f>IF($D$64=0,0,$D$57/$D$64)</f>
        <v>0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6.9767441860465115E-2</v>
      </c>
      <c r="J58" s="9">
        <f>IF($J$64=0,0,$J$57/$J$64)</f>
        <v>5.5555555555555552E-2</v>
      </c>
      <c r="K58" s="9">
        <f>IF($K$64=0,0,$K$57/$K$64)</f>
        <v>0</v>
      </c>
      <c r="L58" s="9">
        <f>IF($L$64=0,0,$L$57/$L$64)</f>
        <v>0</v>
      </c>
      <c r="M58" s="9">
        <f>IF($M$64=0,0,$M$57/$M$64)</f>
        <v>2.7027027027027029E-2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0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1.6556291390728478E-2</v>
      </c>
    </row>
    <row r="59" spans="1:21" x14ac:dyDescent="0.25">
      <c r="A59" s="5" t="s">
        <v>161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0</v>
      </c>
      <c r="U59" s="5">
        <f>SUM($C$59:$T$59)</f>
        <v>4</v>
      </c>
    </row>
    <row r="60" spans="1:21" x14ac:dyDescent="0.25">
      <c r="A60" s="7"/>
      <c r="B60" s="8" t="s">
        <v>23</v>
      </c>
      <c r="C60" s="9">
        <f>IF($C$64=0,0,$C$59/$C$64)</f>
        <v>0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4.6511627906976744E-2</v>
      </c>
      <c r="J60" s="9">
        <f>IF($J$64=0,0,$J$59/$J$64)</f>
        <v>0</v>
      </c>
      <c r="K60" s="9">
        <f>IF($K$64=0,0,$K$59/$K$64)</f>
        <v>9.0909090909090912E-2</v>
      </c>
      <c r="L60" s="9">
        <f>IF($L$64=0,0,$L$59/$L$64)</f>
        <v>0</v>
      </c>
      <c r="M60" s="9">
        <f>IF($M$64=0,0,$M$59/$M$64)</f>
        <v>0</v>
      </c>
      <c r="N60" s="9">
        <f>IF($N$64=0,0,$N$59/$N$64)</f>
        <v>0</v>
      </c>
      <c r="O60" s="9">
        <f>IF($O$64=0,0,$O$59/$O$64)</f>
        <v>0</v>
      </c>
      <c r="P60" s="9">
        <f>IF($P$64=0,0,$P$59/$P$64)</f>
        <v>0</v>
      </c>
      <c r="Q60" s="9">
        <f>IF($Q$64=0,0,$Q$59/$Q$64)</f>
        <v>8.3333333333333329E-2</v>
      </c>
      <c r="R60" s="9">
        <f>IF($R$64=0,0,$R$59/$R$64)</f>
        <v>0</v>
      </c>
      <c r="S60" s="9">
        <f>IF($S$64=0,0,$S$59/$S$64)</f>
        <v>0</v>
      </c>
      <c r="T60" s="9">
        <f>IF($T$64=0,0,$T$59/$T$64)</f>
        <v>0</v>
      </c>
      <c r="U60" s="9">
        <f>IF($U$64=0,0,$U$59/$U$64)</f>
        <v>1.3245033112582781E-2</v>
      </c>
    </row>
    <row r="61" spans="1:21" x14ac:dyDescent="0.25">
      <c r="A61" s="5" t="s">
        <v>60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x14ac:dyDescent="0.25">
      <c r="A62" s="7"/>
      <c r="B62" s="8" t="s">
        <v>23</v>
      </c>
      <c r="C62" s="9">
        <f>IF($C$64=0,0,$C$61/$C$64)</f>
        <v>0</v>
      </c>
      <c r="D62" s="9">
        <f>IF($D$64=0,0,$D$61/$D$64)</f>
        <v>0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0</v>
      </c>
      <c r="J62" s="9">
        <f>IF($J$64=0,0,$J$61/$J$64)</f>
        <v>0</v>
      </c>
      <c r="K62" s="9">
        <f>IF($K$64=0,0,$K$61/$K$64)</f>
        <v>0</v>
      </c>
      <c r="L62" s="9">
        <f>IF($L$64=0,0,$L$61/$L$64)</f>
        <v>0</v>
      </c>
      <c r="M62" s="9">
        <f>IF($M$64=0,0,$M$61/$M$64)</f>
        <v>0</v>
      </c>
      <c r="N62" s="9">
        <f>IF($N$64=0,0,$N$61/$N$64)</f>
        <v>0</v>
      </c>
      <c r="O62" s="9">
        <f>IF($O$64=0,0,$O$61/$O$64)</f>
        <v>0</v>
      </c>
      <c r="P62" s="9">
        <f>IF($P$64=0,0,$P$61/$P$64)</f>
        <v>0</v>
      </c>
      <c r="Q62" s="9">
        <f>IF($Q$64=0,0,$Q$61/$Q$64)</f>
        <v>0</v>
      </c>
      <c r="R62" s="9">
        <f>IF($R$64=0,0,$R$61/$R$64)</f>
        <v>0</v>
      </c>
      <c r="S62" s="9">
        <f>IF($S$64=0,0,$S$61/$S$64)</f>
        <v>0</v>
      </c>
      <c r="T62" s="9">
        <f>IF($T$64=0,0,$T$61/$T$64)</f>
        <v>0</v>
      </c>
      <c r="U62" s="9">
        <f>IF($U$64=0,0,$U$61/$U$64)</f>
        <v>0</v>
      </c>
    </row>
    <row r="64" spans="1:21" x14ac:dyDescent="0.25">
      <c r="B64" s="4" t="s">
        <v>162</v>
      </c>
      <c r="C64" s="5">
        <f>$C$9+$C$11+$C$13+$C$15+$C$17+$C$19+$C$21+$C$23+$C$25+$C$27+$C$29+$C$31+$C$33+$C$35+$C$37+$C$39+$C$41+$C$43+$C$45+$C$47+$C$49+$C$51+$C$53+$C$55+$C$57+$C$59+$C$61</f>
        <v>116</v>
      </c>
      <c r="D64" s="5">
        <f>$D$9+$D$11+$D$13+$D$15+$D$17+$D$19+$D$21+$D$23+$D$25+$D$27+$D$29+$D$31+$D$33+$D$35+$D$37+$D$39+$D$41+$D$43+$D$45+$D$47+$D$49+$D$51+$D$53+$D$55+$D$57+$D$59+$D$61</f>
        <v>11</v>
      </c>
      <c r="E64" s="5">
        <f>$E$9+$E$11+$E$13+$E$15+$E$17+$E$19+$E$21+$E$23+$E$25+$E$27+$E$29+$E$31+$E$33+$E$35+$E$37+$E$39+$E$41+$E$43+$E$45+$E$47+$E$49+$E$51+$E$53+$E$55+$E$57+$E$59+$E$61</f>
        <v>2</v>
      </c>
      <c r="F64" s="5">
        <f>$F$9+$F$11+$F$13+$F$15+$F$17+$F$19+$F$21+$F$23+$F$25+$F$27+$F$29+$F$31+$F$33+$F$35+$F$37+$F$39+$F$41+$F$43+$F$45+$F$47+$F$49+$F$51+$F$53+$F$55+$F$57+$F$59+$F$61</f>
        <v>1</v>
      </c>
      <c r="G64" s="5">
        <f>$G$9+$G$11+$G$13+$G$15+$G$17+$G$19+$G$21+$G$23+$G$25+$G$27+$G$29+$G$31+$G$33+$G$35+$G$37+$G$39+$G$41+$G$43+$G$45+$G$47+$G$49+$G$51+$G$53+$G$55+$G$57+$G$59+$G$61</f>
        <v>1</v>
      </c>
      <c r="H64" s="5">
        <f>$H$9+$H$11+$H$13+$H$15+$H$17+$H$19+$H$21+$H$23+$H$25+$H$27+$H$29+$H$31+$H$33+$H$35+$H$37+$H$39+$H$41+$H$43+$H$45+$H$47+$H$49+$H$51+$H$53+$H$55+$H$57+$H$59+$H$61</f>
        <v>7</v>
      </c>
      <c r="I64" s="5">
        <f>$I$9+$I$11+$I$13+$I$15+$I$17+$I$19+$I$21+$I$23+$I$25+$I$27+$I$29+$I$31+$I$33+$I$35+$I$37+$I$39+$I$41+$I$43+$I$45+$I$47+$I$49+$I$51+$I$53+$I$55+$I$57+$I$59+$I$61</f>
        <v>43</v>
      </c>
      <c r="J64" s="5">
        <f>$J$9+$J$11+$J$13+$J$15+$J$17+$J$19+$J$21+$J$23+$J$25+$J$27+$J$29+$J$31+$J$33+$J$35+$J$37+$J$39+$J$41+$J$43+$J$45+$J$47+$J$49+$J$51+$J$53+$J$55+$J$57+$J$59+$J$61</f>
        <v>18</v>
      </c>
      <c r="K64" s="5">
        <f>$K$9+$K$11+$K$13+$K$15+$K$17+$K$19+$K$21+$K$23+$K$25+$K$27+$K$29+$K$31+$K$33+$K$35+$K$37+$K$39+$K$41+$K$43+$K$45+$K$47+$K$49+$K$51+$K$53+$K$55+$K$57+$K$59+$K$61</f>
        <v>11</v>
      </c>
      <c r="L64" s="5">
        <f>$L$9+$L$11+$L$13+$L$15+$L$17+$L$19+$L$21+$L$23+$L$25+$L$27+$L$29+$L$31+$L$33+$L$35+$L$37+$L$39+$L$41+$L$43+$L$45+$L$47+$L$49+$L$51+$L$53+$L$55+$L$57+$L$59+$L$61</f>
        <v>4</v>
      </c>
      <c r="M64" s="5">
        <f>$M$9+$M$11+$M$13+$M$15+$M$17+$M$19+$M$21+$M$23+$M$25+$M$27+$M$29+$M$31+$M$33+$M$35+$M$37+$M$39+$M$41+$M$43+$M$45+$M$47+$M$49+$M$51+$M$53+$M$55+$M$57+$M$59+$M$61</f>
        <v>37</v>
      </c>
      <c r="N64" s="5">
        <f>$N$9+$N$11+$N$13+$N$15+$N$17+$N$19+$N$21+$N$23+$N$25+$N$27+$N$29+$N$31+$N$33+$N$35+$N$37+$N$39+$N$41+$N$43+$N$45+$N$47+$N$49+$N$51+$N$53+$N$55+$N$57+$N$59+$N$61</f>
        <v>12</v>
      </c>
      <c r="O64" s="5">
        <f>$O$9+$O$11+$O$13+$O$15+$O$17+$O$19+$O$21+$O$23+$O$25+$O$27+$O$29+$O$31+$O$33+$O$35+$O$37+$O$39+$O$41+$O$43+$O$45+$O$47+$O$49+$O$51+$O$53+$O$55+$O$57+$O$59+$O$61</f>
        <v>1</v>
      </c>
      <c r="P64" s="5">
        <f>$P$9+$P$11+$P$13+$P$15+$P$17+$P$19+$P$21+$P$23+$P$25+$P$27+$P$29+$P$31+$P$33+$P$35+$P$37+$P$39+$P$41+$P$43+$P$45+$P$47+$P$49+$P$51+$P$53+$P$55+$P$57+$P$59+$P$61</f>
        <v>12</v>
      </c>
      <c r="Q64" s="5">
        <f>$Q$9+$Q$11+$Q$13+$Q$15+$Q$17+$Q$19+$Q$21+$Q$23+$Q$25+$Q$27+$Q$29+$Q$31+$Q$33+$Q$35+$Q$37+$Q$39+$Q$41+$Q$43+$Q$45+$Q$47+$Q$49+$Q$51+$Q$53+$Q$55+$Q$57+$Q$59+$Q$61</f>
        <v>12</v>
      </c>
      <c r="R64" s="5">
        <f>$R$9+$R$11+$R$13+$R$15+$R$17+$R$19+$R$21+$R$23+$R$25+$R$27+$R$29+$R$31+$R$33+$R$35+$R$37+$R$39+$R$41+$R$43+$R$45+$R$47+$R$49+$R$51+$R$53+$R$55+$R$57+$R$59+$R$61</f>
        <v>9</v>
      </c>
      <c r="S64" s="5">
        <f>$S$9+$S$11+$S$13+$S$15+$S$17+$S$19+$S$21+$S$23+$S$25+$S$27+$S$29+$S$31+$S$33+$S$35+$S$37+$S$39+$S$41+$S$43+$S$45+$S$47+$S$49+$S$51+$S$53+$S$55+$S$57+$S$59+$S$61</f>
        <v>3</v>
      </c>
      <c r="T64" s="5">
        <f>$T$9+$T$11+$T$13+$T$15+$T$17+$T$19+$T$21+$T$23+$T$25+$T$27+$T$29+$T$31+$T$33+$T$35+$T$37+$T$39+$T$41+$T$43+$T$45+$T$47+$T$49+$T$51+$T$53+$T$55+$T$57+$T$59+$T$61</f>
        <v>2</v>
      </c>
      <c r="U64" s="5">
        <f>SUM($C$64:$T$64)</f>
        <v>302</v>
      </c>
    </row>
    <row r="65" spans="3:20" x14ac:dyDescent="0.25">
      <c r="C65" s="10">
        <f>$C$64/$U$64</f>
        <v>0.38410596026490068</v>
      </c>
      <c r="D65" s="10">
        <f>$D$64/$U$64</f>
        <v>3.6423841059602648E-2</v>
      </c>
      <c r="E65" s="10">
        <f>$E$64/$U$64</f>
        <v>6.6225165562913907E-3</v>
      </c>
      <c r="F65" s="10">
        <f>$F$64/$U$64</f>
        <v>3.3112582781456954E-3</v>
      </c>
      <c r="G65" s="10">
        <f>$G$64/$U$64</f>
        <v>3.3112582781456954E-3</v>
      </c>
      <c r="H65" s="10">
        <f>$H$64/$U$64</f>
        <v>2.3178807947019868E-2</v>
      </c>
      <c r="I65" s="10">
        <f>$I$64/$U$64</f>
        <v>0.14238410596026491</v>
      </c>
      <c r="J65" s="10">
        <f>$J$64/$U$64</f>
        <v>5.9602649006622516E-2</v>
      </c>
      <c r="K65" s="10">
        <f>$K$64/$U$64</f>
        <v>3.6423841059602648E-2</v>
      </c>
      <c r="L65" s="10">
        <f>$L$64/$U$64</f>
        <v>1.3245033112582781E-2</v>
      </c>
      <c r="M65" s="10">
        <f>$M$64/$U$64</f>
        <v>0.12251655629139073</v>
      </c>
      <c r="N65" s="10">
        <f>$N$64/$U$64</f>
        <v>3.9735099337748346E-2</v>
      </c>
      <c r="O65" s="10">
        <f>$O$64/$U$64</f>
        <v>3.3112582781456954E-3</v>
      </c>
      <c r="P65" s="10">
        <f>$P$64/$U$64</f>
        <v>3.9735099337748346E-2</v>
      </c>
      <c r="Q65" s="10">
        <f>$Q$64/$U$64</f>
        <v>3.9735099337748346E-2</v>
      </c>
      <c r="R65" s="10">
        <f>$R$64/$U$64</f>
        <v>2.9801324503311258E-2</v>
      </c>
      <c r="S65" s="10">
        <f>$S$64/$U$64</f>
        <v>9.9337748344370865E-3</v>
      </c>
      <c r="T65" s="10">
        <f>$T$64/$U$64</f>
        <v>6.6225165562913907E-3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164</v>
      </c>
      <c r="B9" s="6" t="s">
        <v>22</v>
      </c>
      <c r="C9" s="5">
        <v>54</v>
      </c>
      <c r="D9" s="5">
        <v>3</v>
      </c>
      <c r="E9" s="5">
        <v>0</v>
      </c>
      <c r="F9" s="5">
        <v>1</v>
      </c>
      <c r="G9" s="5">
        <v>1</v>
      </c>
      <c r="H9" s="5">
        <v>2</v>
      </c>
      <c r="I9" s="5">
        <v>8</v>
      </c>
      <c r="J9" s="5">
        <v>4</v>
      </c>
      <c r="K9" s="5">
        <v>4</v>
      </c>
      <c r="L9" s="5">
        <v>0</v>
      </c>
      <c r="M9" s="5">
        <v>13</v>
      </c>
      <c r="N9" s="5">
        <v>3</v>
      </c>
      <c r="O9" s="5">
        <v>1</v>
      </c>
      <c r="P9" s="5">
        <v>6</v>
      </c>
      <c r="Q9" s="5">
        <v>3</v>
      </c>
      <c r="R9" s="5">
        <v>2</v>
      </c>
      <c r="S9" s="5">
        <v>1</v>
      </c>
      <c r="T9" s="5">
        <v>2</v>
      </c>
      <c r="U9" s="5">
        <f>SUM($C$9:$T$9)</f>
        <v>108</v>
      </c>
    </row>
    <row r="10" spans="1:21" x14ac:dyDescent="0.25">
      <c r="A10" s="7"/>
      <c r="B10" s="8" t="s">
        <v>23</v>
      </c>
      <c r="C10" s="9">
        <f>IF($C$66=0,0,$C$9/$C$66)</f>
        <v>0.46956521739130436</v>
      </c>
      <c r="D10" s="9">
        <f>IF($D$66=0,0,$D$9/$D$66)</f>
        <v>0.27272727272727271</v>
      </c>
      <c r="E10" s="9">
        <f>IF($E$66=0,0,$E$9/$E$66)</f>
        <v>0</v>
      </c>
      <c r="F10" s="9">
        <f>IF($F$66=0,0,$F$9/$F$66)</f>
        <v>1</v>
      </c>
      <c r="G10" s="9">
        <f>IF($G$66=0,0,$G$9/$G$66)</f>
        <v>1</v>
      </c>
      <c r="H10" s="9">
        <f>IF($H$66=0,0,$H$9/$H$66)</f>
        <v>0.2857142857142857</v>
      </c>
      <c r="I10" s="9">
        <f>IF($I$66=0,0,$I$9/$I$66)</f>
        <v>0.18604651162790697</v>
      </c>
      <c r="J10" s="9">
        <f>IF($J$66=0,0,$J$9/$J$66)</f>
        <v>0.22222222222222221</v>
      </c>
      <c r="K10" s="9">
        <f>IF($K$66=0,0,$K$9/$K$66)</f>
        <v>0.36363636363636365</v>
      </c>
      <c r="L10" s="9">
        <f>IF($L$66=0,0,$L$9/$L$66)</f>
        <v>0</v>
      </c>
      <c r="M10" s="9">
        <f>IF($M$66=0,0,$M$9/$M$66)</f>
        <v>0.35135135135135137</v>
      </c>
      <c r="N10" s="9">
        <f>IF($N$66=0,0,$N$9/$N$66)</f>
        <v>0.25</v>
      </c>
      <c r="O10" s="9">
        <f>IF($O$66=0,0,$O$9/$O$66)</f>
        <v>1</v>
      </c>
      <c r="P10" s="9">
        <f>IF($P$66=0,0,$P$9/$P$66)</f>
        <v>0.5</v>
      </c>
      <c r="Q10" s="9">
        <f>IF($Q$66=0,0,$Q$9/$Q$66)</f>
        <v>0.25</v>
      </c>
      <c r="R10" s="9">
        <f>IF($R$66=0,0,$R$9/$R$66)</f>
        <v>0.22222222222222221</v>
      </c>
      <c r="S10" s="9">
        <f>IF($S$66=0,0,$S$9/$S$66)</f>
        <v>0.33333333333333331</v>
      </c>
      <c r="T10" s="9">
        <f>IF($T$66=0,0,$T$9/$T$66)</f>
        <v>1</v>
      </c>
      <c r="U10" s="9">
        <f>IF($U$66=0,0,$U$9/$U$66)</f>
        <v>0.35880398671096347</v>
      </c>
    </row>
    <row r="11" spans="1:21" x14ac:dyDescent="0.25">
      <c r="A11" s="5" t="s">
        <v>165</v>
      </c>
      <c r="B11" s="6" t="s">
        <v>22</v>
      </c>
      <c r="C11" s="5">
        <v>3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>
        <v>4</v>
      </c>
      <c r="J11" s="5">
        <v>5</v>
      </c>
      <c r="K11" s="5">
        <v>0</v>
      </c>
      <c r="L11" s="5">
        <v>2</v>
      </c>
      <c r="M11" s="5">
        <v>0</v>
      </c>
      <c r="N11" s="5">
        <v>5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22</v>
      </c>
    </row>
    <row r="12" spans="1:21" x14ac:dyDescent="0.25">
      <c r="A12" s="7"/>
      <c r="B12" s="8" t="s">
        <v>23</v>
      </c>
      <c r="C12" s="9">
        <f>IF($C$66=0,0,$C$11/$C$66)</f>
        <v>2.6086956521739129E-2</v>
      </c>
      <c r="D12" s="9">
        <f>IF($D$66=0,0,$D$11/$D$66)</f>
        <v>0</v>
      </c>
      <c r="E12" s="9">
        <f>IF($E$66=0,0,$E$11/$E$66)</f>
        <v>0</v>
      </c>
      <c r="F12" s="9">
        <f>IF($F$66=0,0,$F$11/$F$66)</f>
        <v>0</v>
      </c>
      <c r="G12" s="9">
        <f>IF($G$66=0,0,$G$11/$G$66)</f>
        <v>0</v>
      </c>
      <c r="H12" s="9">
        <f>IF($H$66=0,0,$H$11/$H$66)</f>
        <v>0.2857142857142857</v>
      </c>
      <c r="I12" s="9">
        <f>IF($I$66=0,0,$I$11/$I$66)</f>
        <v>9.3023255813953487E-2</v>
      </c>
      <c r="J12" s="9">
        <f>IF($J$66=0,0,$J$11/$J$66)</f>
        <v>0.27777777777777779</v>
      </c>
      <c r="K12" s="9">
        <f>IF($K$66=0,0,$K$11/$K$66)</f>
        <v>0</v>
      </c>
      <c r="L12" s="9">
        <f>IF($L$66=0,0,$L$11/$L$66)</f>
        <v>0.5</v>
      </c>
      <c r="M12" s="9">
        <f>IF($M$66=0,0,$M$11/$M$66)</f>
        <v>0</v>
      </c>
      <c r="N12" s="9">
        <f>IF($N$66=0,0,$N$11/$N$66)</f>
        <v>0.41666666666666669</v>
      </c>
      <c r="O12" s="9">
        <f>IF($O$66=0,0,$O$11/$O$66)</f>
        <v>0</v>
      </c>
      <c r="P12" s="9">
        <f>IF($P$66=0,0,$P$11/$P$66)</f>
        <v>0</v>
      </c>
      <c r="Q12" s="9">
        <f>IF($Q$66=0,0,$Q$11/$Q$66)</f>
        <v>8.3333333333333329E-2</v>
      </c>
      <c r="R12" s="9">
        <f>IF($R$66=0,0,$R$11/$R$66)</f>
        <v>0</v>
      </c>
      <c r="S12" s="9">
        <f>IF($S$66=0,0,$S$11/$S$66)</f>
        <v>0</v>
      </c>
      <c r="T12" s="9">
        <f>IF($T$66=0,0,$T$11/$T$66)</f>
        <v>0</v>
      </c>
      <c r="U12" s="9">
        <f>IF($U$66=0,0,$U$11/$U$66)</f>
        <v>7.3089700996677748E-2</v>
      </c>
    </row>
    <row r="13" spans="1:21" x14ac:dyDescent="0.25">
      <c r="A13" s="5" t="s">
        <v>166</v>
      </c>
      <c r="B13" s="6" t="s">
        <v>22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5</v>
      </c>
    </row>
    <row r="14" spans="1:21" x14ac:dyDescent="0.25">
      <c r="A14" s="7"/>
      <c r="B14" s="8" t="s">
        <v>23</v>
      </c>
      <c r="C14" s="9">
        <f>IF($C$66=0,0,$C$13/$C$66)</f>
        <v>8.6956521739130436E-3</v>
      </c>
      <c r="D14" s="9">
        <f>IF($D$66=0,0,$D$13/$D$66)</f>
        <v>9.0909090909090912E-2</v>
      </c>
      <c r="E14" s="9">
        <f>IF($E$66=0,0,$E$13/$E$66)</f>
        <v>0</v>
      </c>
      <c r="F14" s="9">
        <f>IF($F$66=0,0,$F$13/$F$66)</f>
        <v>0</v>
      </c>
      <c r="G14" s="9">
        <f>IF($G$66=0,0,$G$13/$G$66)</f>
        <v>0</v>
      </c>
      <c r="H14" s="9">
        <f>IF($H$66=0,0,$H$13/$H$66)</f>
        <v>0</v>
      </c>
      <c r="I14" s="9">
        <f>IF($I$66=0,0,$I$13/$I$66)</f>
        <v>4.6511627906976744E-2</v>
      </c>
      <c r="J14" s="9">
        <f>IF($J$66=0,0,$J$13/$J$66)</f>
        <v>5.5555555555555552E-2</v>
      </c>
      <c r="K14" s="9">
        <f>IF($K$66=0,0,$K$13/$K$66)</f>
        <v>0</v>
      </c>
      <c r="L14" s="9">
        <f>IF($L$66=0,0,$L$13/$L$66)</f>
        <v>0</v>
      </c>
      <c r="M14" s="9">
        <f>IF($M$66=0,0,$M$13/$M$66)</f>
        <v>0</v>
      </c>
      <c r="N14" s="9">
        <f>IF($N$66=0,0,$N$13/$N$66)</f>
        <v>0</v>
      </c>
      <c r="O14" s="9">
        <f>IF($O$66=0,0,$O$13/$O$66)</f>
        <v>0</v>
      </c>
      <c r="P14" s="9">
        <f>IF($P$66=0,0,$P$13/$P$66)</f>
        <v>0</v>
      </c>
      <c r="Q14" s="9">
        <f>IF($Q$66=0,0,$Q$13/$Q$66)</f>
        <v>0</v>
      </c>
      <c r="R14" s="9">
        <f>IF($R$66=0,0,$R$13/$R$66)</f>
        <v>0</v>
      </c>
      <c r="S14" s="9">
        <f>IF($S$66=0,0,$S$13/$S$66)</f>
        <v>0</v>
      </c>
      <c r="T14" s="9">
        <f>IF($T$66=0,0,$T$13/$T$66)</f>
        <v>0</v>
      </c>
      <c r="U14" s="9">
        <f>IF($U$66=0,0,$U$13/$U$66)</f>
        <v>1.6611295681063124E-2</v>
      </c>
    </row>
    <row r="15" spans="1:21" x14ac:dyDescent="0.25">
      <c r="A15" s="5" t="s">
        <v>167</v>
      </c>
      <c r="B15" s="6" t="s">
        <v>22</v>
      </c>
      <c r="C15" s="5">
        <v>9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3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1</v>
      </c>
      <c r="Q15" s="5">
        <v>1</v>
      </c>
      <c r="R15" s="5">
        <v>1</v>
      </c>
      <c r="S15" s="5">
        <v>0</v>
      </c>
      <c r="T15" s="5">
        <v>0</v>
      </c>
      <c r="U15" s="5">
        <f>SUM($C$15:$T$15)</f>
        <v>19</v>
      </c>
    </row>
    <row r="16" spans="1:21" x14ac:dyDescent="0.25">
      <c r="A16" s="7"/>
      <c r="B16" s="8" t="s">
        <v>23</v>
      </c>
      <c r="C16" s="9">
        <f>IF($C$66=0,0,$C$15/$C$66)</f>
        <v>7.8260869565217397E-2</v>
      </c>
      <c r="D16" s="9">
        <f>IF($D$66=0,0,$D$15/$D$66)</f>
        <v>9.0909090909090912E-2</v>
      </c>
      <c r="E16" s="9">
        <f>IF($E$66=0,0,$E$15/$E$66)</f>
        <v>0.5</v>
      </c>
      <c r="F16" s="9">
        <f>IF($F$66=0,0,$F$15/$F$66)</f>
        <v>0</v>
      </c>
      <c r="G16" s="9">
        <f>IF($G$66=0,0,$G$15/$G$66)</f>
        <v>0</v>
      </c>
      <c r="H16" s="9">
        <f>IF($H$66=0,0,$H$15/$H$66)</f>
        <v>0</v>
      </c>
      <c r="I16" s="9">
        <f>IF($I$66=0,0,$I$15/$I$66)</f>
        <v>6.9767441860465115E-2</v>
      </c>
      <c r="J16" s="9">
        <f>IF($J$66=0,0,$J$15/$J$66)</f>
        <v>0</v>
      </c>
      <c r="K16" s="9">
        <f>IF($K$66=0,0,$K$15/$K$66)</f>
        <v>0</v>
      </c>
      <c r="L16" s="9">
        <f>IF($L$66=0,0,$L$15/$L$66)</f>
        <v>0</v>
      </c>
      <c r="M16" s="9">
        <f>IF($M$66=0,0,$M$15/$M$66)</f>
        <v>5.4054054054054057E-2</v>
      </c>
      <c r="N16" s="9">
        <f>IF($N$66=0,0,$N$15/$N$66)</f>
        <v>0</v>
      </c>
      <c r="O16" s="9">
        <f>IF($O$66=0,0,$O$15/$O$66)</f>
        <v>0</v>
      </c>
      <c r="P16" s="9">
        <f>IF($P$66=0,0,$P$15/$P$66)</f>
        <v>8.3333333333333329E-2</v>
      </c>
      <c r="Q16" s="9">
        <f>IF($Q$66=0,0,$Q$15/$Q$66)</f>
        <v>8.3333333333333329E-2</v>
      </c>
      <c r="R16" s="9">
        <f>IF($R$66=0,0,$R$15/$R$66)</f>
        <v>0.1111111111111111</v>
      </c>
      <c r="S16" s="9">
        <f>IF($S$66=0,0,$S$15/$S$66)</f>
        <v>0</v>
      </c>
      <c r="T16" s="9">
        <f>IF($T$66=0,0,$T$15/$T$66)</f>
        <v>0</v>
      </c>
      <c r="U16" s="9">
        <f>IF($U$66=0,0,$U$15/$U$66)</f>
        <v>6.3122923588039864E-2</v>
      </c>
    </row>
    <row r="17" spans="1:21" x14ac:dyDescent="0.25">
      <c r="A17" s="5" t="s">
        <v>168</v>
      </c>
      <c r="B17" s="6" t="s">
        <v>22</v>
      </c>
      <c r="C17" s="5">
        <v>5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2</v>
      </c>
      <c r="L17" s="5">
        <v>0</v>
      </c>
      <c r="M17" s="5">
        <v>3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f>SUM($C$17:$T$17)</f>
        <v>16</v>
      </c>
    </row>
    <row r="18" spans="1:21" x14ac:dyDescent="0.25">
      <c r="A18" s="7"/>
      <c r="B18" s="8" t="s">
        <v>23</v>
      </c>
      <c r="C18" s="9">
        <f>IF($C$66=0,0,$C$17/$C$66)</f>
        <v>4.3478260869565216E-2</v>
      </c>
      <c r="D18" s="9">
        <f>IF($D$66=0,0,$D$17/$D$66)</f>
        <v>0.18181818181818182</v>
      </c>
      <c r="E18" s="9">
        <f>IF($E$66=0,0,$E$17/$E$66)</f>
        <v>0</v>
      </c>
      <c r="F18" s="9">
        <f>IF($F$66=0,0,$F$17/$F$66)</f>
        <v>0</v>
      </c>
      <c r="G18" s="9">
        <f>IF($G$66=0,0,$G$17/$G$66)</f>
        <v>0</v>
      </c>
      <c r="H18" s="9">
        <f>IF($H$66=0,0,$H$17/$H$66)</f>
        <v>0</v>
      </c>
      <c r="I18" s="9">
        <f>IF($I$66=0,0,$I$17/$I$66)</f>
        <v>4.6511627906976744E-2</v>
      </c>
      <c r="J18" s="9">
        <f>IF($J$66=0,0,$J$17/$J$66)</f>
        <v>0</v>
      </c>
      <c r="K18" s="9">
        <f>IF($K$66=0,0,$K$17/$K$66)</f>
        <v>0.18181818181818182</v>
      </c>
      <c r="L18" s="9">
        <f>IF($L$66=0,0,$L$17/$L$66)</f>
        <v>0</v>
      </c>
      <c r="M18" s="9">
        <f>IF($M$66=0,0,$M$17/$M$66)</f>
        <v>8.1081081081081086E-2</v>
      </c>
      <c r="N18" s="9">
        <f>IF($N$66=0,0,$N$17/$N$66)</f>
        <v>8.3333333333333329E-2</v>
      </c>
      <c r="O18" s="9">
        <f>IF($O$66=0,0,$O$17/$O$66)</f>
        <v>0</v>
      </c>
      <c r="P18" s="9">
        <f>IF($P$66=0,0,$P$17/$P$66)</f>
        <v>0</v>
      </c>
      <c r="Q18" s="9">
        <f>IF($Q$66=0,0,$Q$17/$Q$66)</f>
        <v>0</v>
      </c>
      <c r="R18" s="9">
        <f>IF($R$66=0,0,$R$17/$R$66)</f>
        <v>0</v>
      </c>
      <c r="S18" s="9">
        <f>IF($S$66=0,0,$S$17/$S$66)</f>
        <v>0.33333333333333331</v>
      </c>
      <c r="T18" s="9">
        <f>IF($T$66=0,0,$T$17/$T$66)</f>
        <v>0</v>
      </c>
      <c r="U18" s="9">
        <f>IF($U$66=0,0,$U$17/$U$66)</f>
        <v>5.3156146179401995E-2</v>
      </c>
    </row>
    <row r="19" spans="1:21" x14ac:dyDescent="0.25">
      <c r="A19" s="5" t="s">
        <v>169</v>
      </c>
      <c r="B19" s="6" t="s">
        <v>22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4</v>
      </c>
    </row>
    <row r="20" spans="1:21" x14ac:dyDescent="0.25">
      <c r="A20" s="7"/>
      <c r="B20" s="8" t="s">
        <v>23</v>
      </c>
      <c r="C20" s="9">
        <f>IF($C$66=0,0,$C$19/$C$66)</f>
        <v>8.6956521739130436E-3</v>
      </c>
      <c r="D20" s="9">
        <f>IF($D$66=0,0,$D$19/$D$66)</f>
        <v>9.0909090909090912E-2</v>
      </c>
      <c r="E20" s="9">
        <f>IF($E$66=0,0,$E$19/$E$66)</f>
        <v>0</v>
      </c>
      <c r="F20" s="9">
        <f>IF($F$66=0,0,$F$19/$F$66)</f>
        <v>0</v>
      </c>
      <c r="G20" s="9">
        <f>IF($G$66=0,0,$G$19/$G$66)</f>
        <v>0</v>
      </c>
      <c r="H20" s="9">
        <f>IF($H$66=0,0,$H$19/$H$66)</f>
        <v>0</v>
      </c>
      <c r="I20" s="9">
        <f>IF($I$66=0,0,$I$19/$I$66)</f>
        <v>0</v>
      </c>
      <c r="J20" s="9">
        <f>IF($J$66=0,0,$J$19/$J$66)</f>
        <v>0</v>
      </c>
      <c r="K20" s="9">
        <f>IF($K$66=0,0,$K$19/$K$66)</f>
        <v>0</v>
      </c>
      <c r="L20" s="9">
        <f>IF($L$66=0,0,$L$19/$L$66)</f>
        <v>0</v>
      </c>
      <c r="M20" s="9">
        <f>IF($M$66=0,0,$M$19/$M$66)</f>
        <v>2.7027027027027029E-2</v>
      </c>
      <c r="N20" s="9">
        <f>IF($N$66=0,0,$N$19/$N$66)</f>
        <v>8.3333333333333329E-2</v>
      </c>
      <c r="O20" s="9">
        <f>IF($O$66=0,0,$O$19/$O$66)</f>
        <v>0</v>
      </c>
      <c r="P20" s="9">
        <f>IF($P$66=0,0,$P$19/$P$66)</f>
        <v>0</v>
      </c>
      <c r="Q20" s="9">
        <f>IF($Q$66=0,0,$Q$19/$Q$66)</f>
        <v>0</v>
      </c>
      <c r="R20" s="9">
        <f>IF($R$66=0,0,$R$19/$R$66)</f>
        <v>0</v>
      </c>
      <c r="S20" s="9">
        <f>IF($S$66=0,0,$S$19/$S$66)</f>
        <v>0</v>
      </c>
      <c r="T20" s="9">
        <f>IF($T$66=0,0,$T$19/$T$66)</f>
        <v>0</v>
      </c>
      <c r="U20" s="9">
        <f>IF($U$66=0,0,$U$19/$U$66)</f>
        <v>1.3289036544850499E-2</v>
      </c>
    </row>
    <row r="21" spans="1:21" x14ac:dyDescent="0.25">
      <c r="A21" s="5" t="s">
        <v>170</v>
      </c>
      <c r="B21" s="6" t="s">
        <v>22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f>SUM($C$21:$T$21)</f>
        <v>4</v>
      </c>
    </row>
    <row r="22" spans="1:21" x14ac:dyDescent="0.25">
      <c r="A22" s="7"/>
      <c r="B22" s="8" t="s">
        <v>23</v>
      </c>
      <c r="C22" s="9">
        <f>IF($C$66=0,0,$C$21/$C$66)</f>
        <v>8.6956521739130436E-3</v>
      </c>
      <c r="D22" s="9">
        <f>IF($D$66=0,0,$D$21/$D$66)</f>
        <v>0</v>
      </c>
      <c r="E22" s="9">
        <f>IF($E$66=0,0,$E$21/$E$66)</f>
        <v>0</v>
      </c>
      <c r="F22" s="9">
        <f>IF($F$66=0,0,$F$21/$F$66)</f>
        <v>0</v>
      </c>
      <c r="G22" s="9">
        <f>IF($G$66=0,0,$G$21/$G$66)</f>
        <v>0</v>
      </c>
      <c r="H22" s="9">
        <f>IF($H$66=0,0,$H$21/$H$66)</f>
        <v>0</v>
      </c>
      <c r="I22" s="9">
        <f>IF($I$66=0,0,$I$21/$I$66)</f>
        <v>0</v>
      </c>
      <c r="J22" s="9">
        <f>IF($J$66=0,0,$J$21/$J$66)</f>
        <v>5.5555555555555552E-2</v>
      </c>
      <c r="K22" s="9">
        <f>IF($K$66=0,0,$K$21/$K$66)</f>
        <v>0</v>
      </c>
      <c r="L22" s="9">
        <f>IF($L$66=0,0,$L$21/$L$66)</f>
        <v>0</v>
      </c>
      <c r="M22" s="9">
        <f>IF($M$66=0,0,$M$21/$M$66)</f>
        <v>0</v>
      </c>
      <c r="N22" s="9">
        <f>IF($N$66=0,0,$N$21/$N$66)</f>
        <v>0</v>
      </c>
      <c r="O22" s="9">
        <f>IF($O$66=0,0,$O$21/$O$66)</f>
        <v>0</v>
      </c>
      <c r="P22" s="9">
        <f>IF($P$66=0,0,$P$21/$P$66)</f>
        <v>0</v>
      </c>
      <c r="Q22" s="9">
        <f>IF($Q$66=0,0,$Q$21/$Q$66)</f>
        <v>0</v>
      </c>
      <c r="R22" s="9">
        <f>IF($R$66=0,0,$R$21/$R$66)</f>
        <v>0.22222222222222221</v>
      </c>
      <c r="S22" s="9">
        <f>IF($S$66=0,0,$S$21/$S$66)</f>
        <v>0</v>
      </c>
      <c r="T22" s="9">
        <f>IF($T$66=0,0,$T$21/$T$66)</f>
        <v>0</v>
      </c>
      <c r="U22" s="9">
        <f>IF($U$66=0,0,$U$21/$U$66)</f>
        <v>1.3289036544850499E-2</v>
      </c>
    </row>
    <row r="23" spans="1:21" x14ac:dyDescent="0.25">
      <c r="A23" s="5" t="s">
        <v>171</v>
      </c>
      <c r="B23" s="6" t="s">
        <v>22</v>
      </c>
      <c r="C23" s="5">
        <v>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10</v>
      </c>
    </row>
    <row r="24" spans="1:21" x14ac:dyDescent="0.25">
      <c r="A24" s="7"/>
      <c r="B24" s="8" t="s">
        <v>23</v>
      </c>
      <c r="C24" s="9">
        <f>IF($C$66=0,0,$C$23/$C$66)</f>
        <v>5.2173913043478258E-2</v>
      </c>
      <c r="D24" s="9">
        <f>IF($D$66=0,0,$D$23/$D$66)</f>
        <v>0</v>
      </c>
      <c r="E24" s="9">
        <f>IF($E$66=0,0,$E$23/$E$66)</f>
        <v>0</v>
      </c>
      <c r="F24" s="9">
        <f>IF($F$66=0,0,$F$23/$F$66)</f>
        <v>0</v>
      </c>
      <c r="G24" s="9">
        <f>IF($G$66=0,0,$G$23/$G$66)</f>
        <v>0</v>
      </c>
      <c r="H24" s="9">
        <f>IF($H$66=0,0,$H$23/$H$66)</f>
        <v>0</v>
      </c>
      <c r="I24" s="9">
        <f>IF($I$66=0,0,$I$23/$I$66)</f>
        <v>2.3255813953488372E-2</v>
      </c>
      <c r="J24" s="9">
        <f>IF($J$66=0,0,$J$23/$J$66)</f>
        <v>0</v>
      </c>
      <c r="K24" s="9">
        <f>IF($K$66=0,0,$K$23/$K$66)</f>
        <v>9.0909090909090912E-2</v>
      </c>
      <c r="L24" s="9">
        <f>IF($L$66=0,0,$L$23/$L$66)</f>
        <v>0</v>
      </c>
      <c r="M24" s="9">
        <f>IF($M$66=0,0,$M$23/$M$66)</f>
        <v>5.4054054054054057E-2</v>
      </c>
      <c r="N24" s="9">
        <f>IF($N$66=0,0,$N$23/$N$66)</f>
        <v>0</v>
      </c>
      <c r="O24" s="9">
        <f>IF($O$66=0,0,$O$23/$O$66)</f>
        <v>0</v>
      </c>
      <c r="P24" s="9">
        <f>IF($P$66=0,0,$P$23/$P$66)</f>
        <v>0</v>
      </c>
      <c r="Q24" s="9">
        <f>IF($Q$66=0,0,$Q$23/$Q$66)</f>
        <v>0</v>
      </c>
      <c r="R24" s="9">
        <f>IF($R$66=0,0,$R$23/$R$66)</f>
        <v>0</v>
      </c>
      <c r="S24" s="9">
        <f>IF($S$66=0,0,$S$23/$S$66)</f>
        <v>0</v>
      </c>
      <c r="T24" s="9">
        <f>IF($T$66=0,0,$T$23/$T$66)</f>
        <v>0</v>
      </c>
      <c r="U24" s="9">
        <f>IF($U$66=0,0,$U$23/$U$66)</f>
        <v>3.3222591362126248E-2</v>
      </c>
    </row>
    <row r="25" spans="1:21" x14ac:dyDescent="0.25">
      <c r="A25" s="5" t="s">
        <v>172</v>
      </c>
      <c r="B25" s="6" t="s">
        <v>22</v>
      </c>
      <c r="C25" s="5">
        <v>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1</v>
      </c>
      <c r="N25" s="5">
        <v>1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f>SUM($C$25:$T$25)</f>
        <v>7</v>
      </c>
    </row>
    <row r="26" spans="1:21" x14ac:dyDescent="0.25">
      <c r="A26" s="7"/>
      <c r="B26" s="8" t="s">
        <v>23</v>
      </c>
      <c r="C26" s="9">
        <f>IF($C$66=0,0,$C$25/$C$66)</f>
        <v>1.7391304347826087E-2</v>
      </c>
      <c r="D26" s="9">
        <f>IF($D$66=0,0,$D$25/$D$66)</f>
        <v>0</v>
      </c>
      <c r="E26" s="9">
        <f>IF($E$66=0,0,$E$25/$E$66)</f>
        <v>0</v>
      </c>
      <c r="F26" s="9">
        <f>IF($F$66=0,0,$F$25/$F$66)</f>
        <v>0</v>
      </c>
      <c r="G26" s="9">
        <f>IF($G$66=0,0,$G$25/$G$66)</f>
        <v>0</v>
      </c>
      <c r="H26" s="9">
        <f>IF($H$66=0,0,$H$25/$H$66)</f>
        <v>0</v>
      </c>
      <c r="I26" s="9">
        <f>IF($I$66=0,0,$I$25/$I$66)</f>
        <v>4.6511627906976744E-2</v>
      </c>
      <c r="J26" s="9">
        <f>IF($J$66=0,0,$J$25/$J$66)</f>
        <v>0</v>
      </c>
      <c r="K26" s="9">
        <f>IF($K$66=0,0,$K$25/$K$66)</f>
        <v>0</v>
      </c>
      <c r="L26" s="9">
        <f>IF($L$66=0,0,$L$25/$L$66)</f>
        <v>0</v>
      </c>
      <c r="M26" s="9">
        <f>IF($M$66=0,0,$M$25/$M$66)</f>
        <v>2.7027027027027029E-2</v>
      </c>
      <c r="N26" s="9">
        <f>IF($N$66=0,0,$N$25/$N$66)</f>
        <v>8.3333333333333329E-2</v>
      </c>
      <c r="O26" s="9">
        <f>IF($O$66=0,0,$O$25/$O$66)</f>
        <v>0</v>
      </c>
      <c r="P26" s="9">
        <f>IF($P$66=0,0,$P$25/$P$66)</f>
        <v>0</v>
      </c>
      <c r="Q26" s="9">
        <f>IF($Q$66=0,0,$Q$25/$Q$66)</f>
        <v>0</v>
      </c>
      <c r="R26" s="9">
        <f>IF($R$66=0,0,$R$25/$R$66)</f>
        <v>0.1111111111111111</v>
      </c>
      <c r="S26" s="9">
        <f>IF($S$66=0,0,$S$25/$S$66)</f>
        <v>0</v>
      </c>
      <c r="T26" s="9">
        <f>IF($T$66=0,0,$T$25/$T$66)</f>
        <v>0</v>
      </c>
      <c r="U26" s="9">
        <f>IF($U$66=0,0,$U$25/$U$66)</f>
        <v>2.3255813953488372E-2</v>
      </c>
    </row>
    <row r="27" spans="1:21" x14ac:dyDescent="0.25">
      <c r="A27" s="5" t="s">
        <v>173</v>
      </c>
      <c r="B27" s="6" t="s">
        <v>22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</v>
      </c>
    </row>
    <row r="28" spans="1:21" x14ac:dyDescent="0.25">
      <c r="A28" s="7"/>
      <c r="B28" s="8" t="s">
        <v>23</v>
      </c>
      <c r="C28" s="9">
        <f>IF($C$66=0,0,$C$27/$C$66)</f>
        <v>8.6956521739130436E-3</v>
      </c>
      <c r="D28" s="9">
        <f>IF($D$66=0,0,$D$27/$D$66)</f>
        <v>0</v>
      </c>
      <c r="E28" s="9">
        <f>IF($E$66=0,0,$E$27/$E$66)</f>
        <v>0</v>
      </c>
      <c r="F28" s="9">
        <f>IF($F$66=0,0,$F$27/$F$66)</f>
        <v>0</v>
      </c>
      <c r="G28" s="9">
        <f>IF($G$66=0,0,$G$27/$G$66)</f>
        <v>0</v>
      </c>
      <c r="H28" s="9">
        <f>IF($H$66=0,0,$H$27/$H$66)</f>
        <v>0</v>
      </c>
      <c r="I28" s="9">
        <f>IF($I$66=0,0,$I$27/$I$66)</f>
        <v>0</v>
      </c>
      <c r="J28" s="9">
        <f>IF($J$66=0,0,$J$27/$J$66)</f>
        <v>0</v>
      </c>
      <c r="K28" s="9">
        <f>IF($K$66=0,0,$K$27/$K$66)</f>
        <v>0</v>
      </c>
      <c r="L28" s="9">
        <f>IF($L$66=0,0,$L$27/$L$66)</f>
        <v>0</v>
      </c>
      <c r="M28" s="9">
        <f>IF($M$66=0,0,$M$27/$M$66)</f>
        <v>0</v>
      </c>
      <c r="N28" s="9">
        <f>IF($N$66=0,0,$N$27/$N$66)</f>
        <v>0</v>
      </c>
      <c r="O28" s="9">
        <f>IF($O$66=0,0,$O$27/$O$66)</f>
        <v>0</v>
      </c>
      <c r="P28" s="9">
        <f>IF($P$66=0,0,$P$27/$P$66)</f>
        <v>0</v>
      </c>
      <c r="Q28" s="9">
        <f>IF($Q$66=0,0,$Q$27/$Q$66)</f>
        <v>0</v>
      </c>
      <c r="R28" s="9">
        <f>IF($R$66=0,0,$R$27/$R$66)</f>
        <v>0</v>
      </c>
      <c r="S28" s="9">
        <f>IF($S$66=0,0,$S$27/$S$66)</f>
        <v>0</v>
      </c>
      <c r="T28" s="9">
        <f>IF($T$66=0,0,$T$27/$T$66)</f>
        <v>0</v>
      </c>
      <c r="U28" s="9">
        <f>IF($U$66=0,0,$U$27/$U$66)</f>
        <v>3.3222591362126247E-3</v>
      </c>
    </row>
    <row r="29" spans="1:21" x14ac:dyDescent="0.25">
      <c r="A29" s="5" t="s">
        <v>174</v>
      </c>
      <c r="B29" s="6" t="s">
        <v>22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2</v>
      </c>
      <c r="J29" s="5">
        <v>1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10</v>
      </c>
    </row>
    <row r="30" spans="1:21" x14ac:dyDescent="0.25">
      <c r="A30" s="7"/>
      <c r="B30" s="8" t="s">
        <v>23</v>
      </c>
      <c r="C30" s="9">
        <f>IF($C$66=0,0,$C$29/$C$66)</f>
        <v>3.4782608695652174E-2</v>
      </c>
      <c r="D30" s="9">
        <f>IF($D$66=0,0,$D$29/$D$66)</f>
        <v>0</v>
      </c>
      <c r="E30" s="9">
        <f>IF($E$66=0,0,$E$29/$E$66)</f>
        <v>0</v>
      </c>
      <c r="F30" s="9">
        <f>IF($F$66=0,0,$F$29/$F$66)</f>
        <v>0</v>
      </c>
      <c r="G30" s="9">
        <f>IF($G$66=0,0,$G$29/$G$66)</f>
        <v>0</v>
      </c>
      <c r="H30" s="9">
        <f>IF($H$66=0,0,$H$29/$H$66)</f>
        <v>0.14285714285714285</v>
      </c>
      <c r="I30" s="9">
        <f>IF($I$66=0,0,$I$29/$I$66)</f>
        <v>4.6511627906976744E-2</v>
      </c>
      <c r="J30" s="9">
        <f>IF($J$66=0,0,$J$29/$J$66)</f>
        <v>5.5555555555555552E-2</v>
      </c>
      <c r="K30" s="9">
        <f>IF($K$66=0,0,$K$29/$K$66)</f>
        <v>0</v>
      </c>
      <c r="L30" s="9">
        <f>IF($L$66=0,0,$L$29/$L$66)</f>
        <v>0.25</v>
      </c>
      <c r="M30" s="9">
        <f>IF($M$66=0,0,$M$29/$M$66)</f>
        <v>0</v>
      </c>
      <c r="N30" s="9">
        <f>IF($N$66=0,0,$N$29/$N$66)</f>
        <v>0</v>
      </c>
      <c r="O30" s="9">
        <f>IF($O$66=0,0,$O$29/$O$66)</f>
        <v>0</v>
      </c>
      <c r="P30" s="9">
        <f>IF($P$66=0,0,$P$29/$P$66)</f>
        <v>8.3333333333333329E-2</v>
      </c>
      <c r="Q30" s="9">
        <f>IF($Q$66=0,0,$Q$29/$Q$66)</f>
        <v>0</v>
      </c>
      <c r="R30" s="9">
        <f>IF($R$66=0,0,$R$29/$R$66)</f>
        <v>0</v>
      </c>
      <c r="S30" s="9">
        <f>IF($S$66=0,0,$S$29/$S$66)</f>
        <v>0</v>
      </c>
      <c r="T30" s="9">
        <f>IF($T$66=0,0,$T$29/$T$66)</f>
        <v>0</v>
      </c>
      <c r="U30" s="9">
        <f>IF($U$66=0,0,$U$29/$U$66)</f>
        <v>3.3222591362126248E-2</v>
      </c>
    </row>
    <row r="31" spans="1:21" x14ac:dyDescent="0.25">
      <c r="A31" s="5" t="s">
        <v>175</v>
      </c>
      <c r="B31" s="6" t="s">
        <v>22</v>
      </c>
      <c r="C31" s="5">
        <v>11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5</v>
      </c>
      <c r="J31" s="5">
        <v>3</v>
      </c>
      <c r="K31" s="5">
        <v>2</v>
      </c>
      <c r="L31" s="5">
        <v>1</v>
      </c>
      <c r="M31" s="5">
        <v>9</v>
      </c>
      <c r="N31" s="5">
        <v>1</v>
      </c>
      <c r="O31" s="5">
        <v>0</v>
      </c>
      <c r="P31" s="5">
        <v>3</v>
      </c>
      <c r="Q31" s="5">
        <v>3</v>
      </c>
      <c r="R31" s="5">
        <v>1</v>
      </c>
      <c r="S31" s="5">
        <v>0</v>
      </c>
      <c r="T31" s="5">
        <v>0</v>
      </c>
      <c r="U31" s="5">
        <f>SUM($C$31:$T$31)</f>
        <v>40</v>
      </c>
    </row>
    <row r="32" spans="1:21" x14ac:dyDescent="0.25">
      <c r="A32" s="7"/>
      <c r="B32" s="8" t="s">
        <v>23</v>
      </c>
      <c r="C32" s="9">
        <f>IF($C$66=0,0,$C$31/$C$66)</f>
        <v>9.5652173913043481E-2</v>
      </c>
      <c r="D32" s="9">
        <f>IF($D$66=0,0,$D$31/$D$66)</f>
        <v>0</v>
      </c>
      <c r="E32" s="9">
        <f>IF($E$66=0,0,$E$31/$E$66)</f>
        <v>0.5</v>
      </c>
      <c r="F32" s="9">
        <f>IF($F$66=0,0,$F$31/$F$66)</f>
        <v>0</v>
      </c>
      <c r="G32" s="9">
        <f>IF($G$66=0,0,$G$31/$G$66)</f>
        <v>0</v>
      </c>
      <c r="H32" s="9">
        <f>IF($H$66=0,0,$H$31/$H$66)</f>
        <v>0</v>
      </c>
      <c r="I32" s="9">
        <f>IF($I$66=0,0,$I$31/$I$66)</f>
        <v>0.11627906976744186</v>
      </c>
      <c r="J32" s="9">
        <f>IF($J$66=0,0,$J$31/$J$66)</f>
        <v>0.16666666666666666</v>
      </c>
      <c r="K32" s="9">
        <f>IF($K$66=0,0,$K$31/$K$66)</f>
        <v>0.18181818181818182</v>
      </c>
      <c r="L32" s="9">
        <f>IF($L$66=0,0,$L$31/$L$66)</f>
        <v>0.25</v>
      </c>
      <c r="M32" s="9">
        <f>IF($M$66=0,0,$M$31/$M$66)</f>
        <v>0.24324324324324326</v>
      </c>
      <c r="N32" s="9">
        <f>IF($N$66=0,0,$N$31/$N$66)</f>
        <v>8.3333333333333329E-2</v>
      </c>
      <c r="O32" s="9">
        <f>IF($O$66=0,0,$O$31/$O$66)</f>
        <v>0</v>
      </c>
      <c r="P32" s="9">
        <f>IF($P$66=0,0,$P$31/$P$66)</f>
        <v>0.25</v>
      </c>
      <c r="Q32" s="9">
        <f>IF($Q$66=0,0,$Q$31/$Q$66)</f>
        <v>0.25</v>
      </c>
      <c r="R32" s="9">
        <f>IF($R$66=0,0,$R$31/$R$66)</f>
        <v>0.1111111111111111</v>
      </c>
      <c r="S32" s="9">
        <f>IF($S$66=0,0,$S$31/$S$66)</f>
        <v>0</v>
      </c>
      <c r="T32" s="9">
        <f>IF($T$66=0,0,$T$31/$T$66)</f>
        <v>0</v>
      </c>
      <c r="U32" s="9">
        <f>IF($U$66=0,0,$U$31/$U$66)</f>
        <v>0.13289036544850499</v>
      </c>
    </row>
    <row r="33" spans="1:21" x14ac:dyDescent="0.25">
      <c r="A33" s="5" t="s">
        <v>176</v>
      </c>
      <c r="B33" s="6" t="s">
        <v>22</v>
      </c>
      <c r="C33" s="5">
        <v>2</v>
      </c>
      <c r="D33" s="5">
        <v>2</v>
      </c>
      <c r="E33" s="5">
        <v>0</v>
      </c>
      <c r="F33" s="5">
        <v>0</v>
      </c>
      <c r="G33" s="5">
        <v>0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9</v>
      </c>
    </row>
    <row r="34" spans="1:21" x14ac:dyDescent="0.25">
      <c r="A34" s="7"/>
      <c r="B34" s="8" t="s">
        <v>23</v>
      </c>
      <c r="C34" s="9">
        <f>IF($C$66=0,0,$C$33/$C$66)</f>
        <v>1.7391304347826087E-2</v>
      </c>
      <c r="D34" s="9">
        <f>IF($D$66=0,0,$D$33/$D$66)</f>
        <v>0.18181818181818182</v>
      </c>
      <c r="E34" s="9">
        <f>IF($E$66=0,0,$E$33/$E$66)</f>
        <v>0</v>
      </c>
      <c r="F34" s="9">
        <f>IF($F$66=0,0,$F$33/$F$66)</f>
        <v>0</v>
      </c>
      <c r="G34" s="9">
        <f>IF($G$66=0,0,$G$33/$G$66)</f>
        <v>0</v>
      </c>
      <c r="H34" s="9">
        <f>IF($H$66=0,0,$H$33/$H$66)</f>
        <v>0.14285714285714285</v>
      </c>
      <c r="I34" s="9">
        <f>IF($I$66=0,0,$I$33/$I$66)</f>
        <v>2.3255813953488372E-2</v>
      </c>
      <c r="J34" s="9">
        <f>IF($J$66=0,0,$J$33/$J$66)</f>
        <v>5.5555555555555552E-2</v>
      </c>
      <c r="K34" s="9">
        <f>IF($K$66=0,0,$K$33/$K$66)</f>
        <v>0</v>
      </c>
      <c r="L34" s="9">
        <f>IF($L$66=0,0,$L$33/$L$66)</f>
        <v>0</v>
      </c>
      <c r="M34" s="9">
        <f>IF($M$66=0,0,$M$33/$M$66)</f>
        <v>2.7027027027027029E-2</v>
      </c>
      <c r="N34" s="9">
        <f>IF($N$66=0,0,$N$33/$N$66)</f>
        <v>0</v>
      </c>
      <c r="O34" s="9">
        <f>IF($O$66=0,0,$O$33/$O$66)</f>
        <v>0</v>
      </c>
      <c r="P34" s="9">
        <f>IF($P$66=0,0,$P$33/$P$66)</f>
        <v>0</v>
      </c>
      <c r="Q34" s="9">
        <f>IF($Q$66=0,0,$Q$33/$Q$66)</f>
        <v>8.3333333333333329E-2</v>
      </c>
      <c r="R34" s="9">
        <f>IF($R$66=0,0,$R$33/$R$66)</f>
        <v>0</v>
      </c>
      <c r="S34" s="9">
        <f>IF($S$66=0,0,$S$33/$S$66)</f>
        <v>0</v>
      </c>
      <c r="T34" s="9">
        <f>IF($T$66=0,0,$T$33/$T$66)</f>
        <v>0</v>
      </c>
      <c r="U34" s="9">
        <f>IF($U$66=0,0,$U$33/$U$66)</f>
        <v>2.9900332225913623E-2</v>
      </c>
    </row>
    <row r="35" spans="1:21" x14ac:dyDescent="0.25">
      <c r="A35" s="5" t="s">
        <v>177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3</v>
      </c>
    </row>
    <row r="36" spans="1:21" x14ac:dyDescent="0.25">
      <c r="A36" s="7"/>
      <c r="B36" s="8" t="s">
        <v>23</v>
      </c>
      <c r="C36" s="9">
        <f>IF($C$66=0,0,$C$35/$C$66)</f>
        <v>0</v>
      </c>
      <c r="D36" s="9">
        <f>IF($D$66=0,0,$D$35/$D$66)</f>
        <v>0</v>
      </c>
      <c r="E36" s="9">
        <f>IF($E$66=0,0,$E$35/$E$66)</f>
        <v>0</v>
      </c>
      <c r="F36" s="9">
        <f>IF($F$66=0,0,$F$35/$F$66)</f>
        <v>0</v>
      </c>
      <c r="G36" s="9">
        <f>IF($G$66=0,0,$G$35/$G$66)</f>
        <v>0</v>
      </c>
      <c r="H36" s="9">
        <f>IF($H$66=0,0,$H$35/$H$66)</f>
        <v>0</v>
      </c>
      <c r="I36" s="9">
        <f>IF($I$66=0,0,$I$35/$I$66)</f>
        <v>4.6511627906976744E-2</v>
      </c>
      <c r="J36" s="9">
        <f>IF($J$66=0,0,$J$35/$J$66)</f>
        <v>0</v>
      </c>
      <c r="K36" s="9">
        <f>IF($K$66=0,0,$K$35/$K$66)</f>
        <v>0</v>
      </c>
      <c r="L36" s="9">
        <f>IF($L$66=0,0,$L$35/$L$66)</f>
        <v>0</v>
      </c>
      <c r="M36" s="9">
        <f>IF($M$66=0,0,$M$35/$M$66)</f>
        <v>2.7027027027027029E-2</v>
      </c>
      <c r="N36" s="9">
        <f>IF($N$66=0,0,$N$35/$N$66)</f>
        <v>0</v>
      </c>
      <c r="O36" s="9">
        <f>IF($O$66=0,0,$O$35/$O$66)</f>
        <v>0</v>
      </c>
      <c r="P36" s="9">
        <f>IF($P$66=0,0,$P$35/$P$66)</f>
        <v>0</v>
      </c>
      <c r="Q36" s="9">
        <f>IF($Q$66=0,0,$Q$35/$Q$66)</f>
        <v>0</v>
      </c>
      <c r="R36" s="9">
        <f>IF($R$66=0,0,$R$35/$R$66)</f>
        <v>0</v>
      </c>
      <c r="S36" s="9">
        <f>IF($S$66=0,0,$S$35/$S$66)</f>
        <v>0</v>
      </c>
      <c r="T36" s="9">
        <f>IF($T$66=0,0,$T$35/$T$66)</f>
        <v>0</v>
      </c>
      <c r="U36" s="9">
        <f>IF($U$66=0,0,$U$35/$U$66)</f>
        <v>9.9667774086378731E-3</v>
      </c>
    </row>
    <row r="37" spans="1:21" x14ac:dyDescent="0.25">
      <c r="A37" s="5" t="s">
        <v>178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IF($C$66=0,0,$C$37/$C$66)</f>
        <v>0</v>
      </c>
      <c r="D38" s="9">
        <f>IF($D$66=0,0,$D$37/$D$66)</f>
        <v>0</v>
      </c>
      <c r="E38" s="9">
        <f>IF($E$66=0,0,$E$37/$E$66)</f>
        <v>0</v>
      </c>
      <c r="F38" s="9">
        <f>IF($F$66=0,0,$F$37/$F$66)</f>
        <v>0</v>
      </c>
      <c r="G38" s="9">
        <f>IF($G$66=0,0,$G$37/$G$66)</f>
        <v>0</v>
      </c>
      <c r="H38" s="9">
        <f>IF($H$66=0,0,$H$37/$H$66)</f>
        <v>0</v>
      </c>
      <c r="I38" s="9">
        <f>IF($I$66=0,0,$I$37/$I$66)</f>
        <v>0</v>
      </c>
      <c r="J38" s="9">
        <f>IF($J$66=0,0,$J$37/$J$66)</f>
        <v>0</v>
      </c>
      <c r="K38" s="9">
        <f>IF($K$66=0,0,$K$37/$K$66)</f>
        <v>0</v>
      </c>
      <c r="L38" s="9">
        <f>IF($L$66=0,0,$L$37/$L$66)</f>
        <v>0</v>
      </c>
      <c r="M38" s="9">
        <f>IF($M$66=0,0,$M$37/$M$66)</f>
        <v>0</v>
      </c>
      <c r="N38" s="9">
        <f>IF($N$66=0,0,$N$37/$N$66)</f>
        <v>0</v>
      </c>
      <c r="O38" s="9">
        <f>IF($O$66=0,0,$O$37/$O$66)</f>
        <v>0</v>
      </c>
      <c r="P38" s="9">
        <f>IF($P$66=0,0,$P$37/$P$66)</f>
        <v>0</v>
      </c>
      <c r="Q38" s="9">
        <f>IF($Q$66=0,0,$Q$37/$Q$66)</f>
        <v>0</v>
      </c>
      <c r="R38" s="9">
        <f>IF($R$66=0,0,$R$37/$R$66)</f>
        <v>0</v>
      </c>
      <c r="S38" s="9">
        <f>IF($S$66=0,0,$S$37/$S$66)</f>
        <v>0</v>
      </c>
      <c r="T38" s="9">
        <f>IF($T$66=0,0,$T$37/$T$66)</f>
        <v>0</v>
      </c>
      <c r="U38" s="9">
        <f>IF($U$66=0,0,$U$37/$U$66)</f>
        <v>0</v>
      </c>
    </row>
    <row r="39" spans="1:21" x14ac:dyDescent="0.25">
      <c r="A39" s="5" t="s">
        <v>179</v>
      </c>
      <c r="B39" s="6" t="s">
        <v>22</v>
      </c>
      <c r="C39" s="5">
        <v>11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3</v>
      </c>
      <c r="J39" s="5">
        <v>1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2</v>
      </c>
      <c r="R39" s="5">
        <v>0</v>
      </c>
      <c r="S39" s="5">
        <v>0</v>
      </c>
      <c r="T39" s="5">
        <v>0</v>
      </c>
      <c r="U39" s="5">
        <f>SUM($C$39:$T$39)</f>
        <v>20</v>
      </c>
    </row>
    <row r="40" spans="1:21" x14ac:dyDescent="0.25">
      <c r="A40" s="7"/>
      <c r="B40" s="8" t="s">
        <v>23</v>
      </c>
      <c r="C40" s="9">
        <f>IF($C$66=0,0,$C$39/$C$66)</f>
        <v>9.5652173913043481E-2</v>
      </c>
      <c r="D40" s="9">
        <f>IF($D$66=0,0,$D$39/$D$66)</f>
        <v>9.0909090909090912E-2</v>
      </c>
      <c r="E40" s="9">
        <f>IF($E$66=0,0,$E$39/$E$66)</f>
        <v>0</v>
      </c>
      <c r="F40" s="9">
        <f>IF($F$66=0,0,$F$39/$F$66)</f>
        <v>0</v>
      </c>
      <c r="G40" s="9">
        <f>IF($G$66=0,0,$G$39/$G$66)</f>
        <v>0</v>
      </c>
      <c r="H40" s="9">
        <f>IF($H$66=0,0,$H$39/$H$66)</f>
        <v>0</v>
      </c>
      <c r="I40" s="9">
        <f>IF($I$66=0,0,$I$39/$I$66)</f>
        <v>6.9767441860465115E-2</v>
      </c>
      <c r="J40" s="9">
        <f>IF($J$66=0,0,$J$39/$J$66)</f>
        <v>5.5555555555555552E-2</v>
      </c>
      <c r="K40" s="9">
        <f>IF($K$66=0,0,$K$39/$K$66)</f>
        <v>0</v>
      </c>
      <c r="L40" s="9">
        <f>IF($L$66=0,0,$L$39/$L$66)</f>
        <v>0</v>
      </c>
      <c r="M40" s="9">
        <f>IF($M$66=0,0,$M$39/$M$66)</f>
        <v>5.4054054054054057E-2</v>
      </c>
      <c r="N40" s="9">
        <f>IF($N$66=0,0,$N$39/$N$66)</f>
        <v>0</v>
      </c>
      <c r="O40" s="9">
        <f>IF($O$66=0,0,$O$39/$O$66)</f>
        <v>0</v>
      </c>
      <c r="P40" s="9">
        <f>IF($P$66=0,0,$P$39/$P$66)</f>
        <v>0</v>
      </c>
      <c r="Q40" s="9">
        <f>IF($Q$66=0,0,$Q$39/$Q$66)</f>
        <v>0.16666666666666666</v>
      </c>
      <c r="R40" s="9">
        <f>IF($R$66=0,0,$R$39/$R$66)</f>
        <v>0</v>
      </c>
      <c r="S40" s="9">
        <f>IF($S$66=0,0,$S$39/$S$66)</f>
        <v>0</v>
      </c>
      <c r="T40" s="9">
        <f>IF($T$66=0,0,$T$39/$T$66)</f>
        <v>0</v>
      </c>
      <c r="U40" s="9">
        <f>IF($U$66=0,0,$U$39/$U$66)</f>
        <v>6.6445182724252497E-2</v>
      </c>
    </row>
    <row r="41" spans="1:21" x14ac:dyDescent="0.25">
      <c r="A41" s="5" t="s">
        <v>180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3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4</v>
      </c>
    </row>
    <row r="42" spans="1:21" x14ac:dyDescent="0.25">
      <c r="A42" s="7"/>
      <c r="B42" s="8" t="s">
        <v>23</v>
      </c>
      <c r="C42" s="9">
        <f>IF($C$66=0,0,$C$41/$C$66)</f>
        <v>0</v>
      </c>
      <c r="D42" s="9">
        <f>IF($D$66=0,0,$D$41/$D$66)</f>
        <v>0</v>
      </c>
      <c r="E42" s="9">
        <f>IF($E$66=0,0,$E$41/$E$66)</f>
        <v>0</v>
      </c>
      <c r="F42" s="9">
        <f>IF($F$66=0,0,$F$41/$F$66)</f>
        <v>0</v>
      </c>
      <c r="G42" s="9">
        <f>IF($G$66=0,0,$G$41/$G$66)</f>
        <v>0</v>
      </c>
      <c r="H42" s="9">
        <f>IF($H$66=0,0,$H$41/$H$66)</f>
        <v>0</v>
      </c>
      <c r="I42" s="9">
        <f>IF($I$66=0,0,$I$41/$I$66)</f>
        <v>6.9767441860465115E-2</v>
      </c>
      <c r="J42" s="9">
        <f>IF($J$66=0,0,$J$41/$J$66)</f>
        <v>0</v>
      </c>
      <c r="K42" s="9">
        <f>IF($K$66=0,0,$K$41/$K$66)</f>
        <v>0</v>
      </c>
      <c r="L42" s="9">
        <f>IF($L$66=0,0,$L$41/$L$66)</f>
        <v>0</v>
      </c>
      <c r="M42" s="9">
        <f>IF($M$66=0,0,$M$41/$M$66)</f>
        <v>2.7027027027027029E-2</v>
      </c>
      <c r="N42" s="9">
        <f>IF($N$66=0,0,$N$41/$N$66)</f>
        <v>0</v>
      </c>
      <c r="O42" s="9">
        <f>IF($O$66=0,0,$O$41/$O$66)</f>
        <v>0</v>
      </c>
      <c r="P42" s="9">
        <f>IF($P$66=0,0,$P$41/$P$66)</f>
        <v>0</v>
      </c>
      <c r="Q42" s="9">
        <f>IF($Q$66=0,0,$Q$41/$Q$66)</f>
        <v>0</v>
      </c>
      <c r="R42" s="9">
        <f>IF($R$66=0,0,$R$41/$R$66)</f>
        <v>0</v>
      </c>
      <c r="S42" s="9">
        <f>IF($S$66=0,0,$S$41/$S$66)</f>
        <v>0</v>
      </c>
      <c r="T42" s="9">
        <f>IF($T$66=0,0,$T$41/$T$66)</f>
        <v>0</v>
      </c>
      <c r="U42" s="9">
        <f>IF($U$66=0,0,$U$41/$U$66)</f>
        <v>1.3289036544850499E-2</v>
      </c>
    </row>
    <row r="43" spans="1:21" x14ac:dyDescent="0.25">
      <c r="A43" s="5" t="s">
        <v>181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IF($C$66=0,0,$C$43/$C$66)</f>
        <v>0</v>
      </c>
      <c r="D44" s="9">
        <f>IF($D$66=0,0,$D$43/$D$66)</f>
        <v>0</v>
      </c>
      <c r="E44" s="9">
        <f>IF($E$66=0,0,$E$43/$E$66)</f>
        <v>0</v>
      </c>
      <c r="F44" s="9">
        <f>IF($F$66=0,0,$F$43/$F$66)</f>
        <v>0</v>
      </c>
      <c r="G44" s="9">
        <f>IF($G$66=0,0,$G$43/$G$66)</f>
        <v>0</v>
      </c>
      <c r="H44" s="9">
        <f>IF($H$66=0,0,$H$43/$H$66)</f>
        <v>0</v>
      </c>
      <c r="I44" s="9">
        <f>IF($I$66=0,0,$I$43/$I$66)</f>
        <v>0</v>
      </c>
      <c r="J44" s="9">
        <f>IF($J$66=0,0,$J$43/$J$66)</f>
        <v>0</v>
      </c>
      <c r="K44" s="9">
        <f>IF($K$66=0,0,$K$43/$K$66)</f>
        <v>0</v>
      </c>
      <c r="L44" s="9">
        <f>IF($L$66=0,0,$L$43/$L$66)</f>
        <v>0</v>
      </c>
      <c r="M44" s="9">
        <f>IF($M$66=0,0,$M$43/$M$66)</f>
        <v>0</v>
      </c>
      <c r="N44" s="9">
        <f>IF($N$66=0,0,$N$43/$N$66)</f>
        <v>0</v>
      </c>
      <c r="O44" s="9">
        <f>IF($O$66=0,0,$O$43/$O$66)</f>
        <v>0</v>
      </c>
      <c r="P44" s="9">
        <f>IF($P$66=0,0,$P$43/$P$66)</f>
        <v>0</v>
      </c>
      <c r="Q44" s="9">
        <f>IF($Q$66=0,0,$Q$43/$Q$66)</f>
        <v>0</v>
      </c>
      <c r="R44" s="9">
        <f>IF($R$66=0,0,$R$43/$R$66)</f>
        <v>0</v>
      </c>
      <c r="S44" s="9">
        <f>IF($S$66=0,0,$S$43/$S$66)</f>
        <v>0</v>
      </c>
      <c r="T44" s="9">
        <f>IF($T$66=0,0,$T$43/$T$66)</f>
        <v>0</v>
      </c>
      <c r="U44" s="9">
        <f>IF($U$66=0,0,$U$43/$U$66)</f>
        <v>0</v>
      </c>
    </row>
    <row r="45" spans="1:21" x14ac:dyDescent="0.25">
      <c r="A45" s="5" t="s">
        <v>182</v>
      </c>
      <c r="B45" s="6" t="s">
        <v>22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2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6</v>
      </c>
    </row>
    <row r="46" spans="1:21" x14ac:dyDescent="0.25">
      <c r="A46" s="7"/>
      <c r="B46" s="8" t="s">
        <v>23</v>
      </c>
      <c r="C46" s="9">
        <f>IF($C$66=0,0,$C$45/$C$66)</f>
        <v>8.6956521739130436E-3</v>
      </c>
      <c r="D46" s="9">
        <f>IF($D$66=0,0,$D$45/$D$66)</f>
        <v>0</v>
      </c>
      <c r="E46" s="9">
        <f>IF($E$66=0,0,$E$45/$E$66)</f>
        <v>0</v>
      </c>
      <c r="F46" s="9">
        <f>IF($F$66=0,0,$F$45/$F$66)</f>
        <v>0</v>
      </c>
      <c r="G46" s="9">
        <f>IF($G$66=0,0,$G$45/$G$66)</f>
        <v>0</v>
      </c>
      <c r="H46" s="9">
        <f>IF($H$66=0,0,$H$45/$H$66)</f>
        <v>0.14285714285714285</v>
      </c>
      <c r="I46" s="9">
        <f>IF($I$66=0,0,$I$45/$I$66)</f>
        <v>4.6511627906976744E-2</v>
      </c>
      <c r="J46" s="9">
        <f>IF($J$66=0,0,$J$45/$J$66)</f>
        <v>5.5555555555555552E-2</v>
      </c>
      <c r="K46" s="9">
        <f>IF($K$66=0,0,$K$45/$K$66)</f>
        <v>9.0909090909090912E-2</v>
      </c>
      <c r="L46" s="9">
        <f>IF($L$66=0,0,$L$45/$L$66)</f>
        <v>0</v>
      </c>
      <c r="M46" s="9">
        <f>IF($M$66=0,0,$M$45/$M$66)</f>
        <v>0</v>
      </c>
      <c r="N46" s="9">
        <f>IF($N$66=0,0,$N$45/$N$66)</f>
        <v>0</v>
      </c>
      <c r="O46" s="9">
        <f>IF($O$66=0,0,$O$45/$O$66)</f>
        <v>0</v>
      </c>
      <c r="P46" s="9">
        <f>IF($P$66=0,0,$P$45/$P$66)</f>
        <v>0</v>
      </c>
      <c r="Q46" s="9">
        <f>IF($Q$66=0,0,$Q$45/$Q$66)</f>
        <v>0</v>
      </c>
      <c r="R46" s="9">
        <f>IF($R$66=0,0,$R$45/$R$66)</f>
        <v>0</v>
      </c>
      <c r="S46" s="9">
        <f>IF($S$66=0,0,$S$45/$S$66)</f>
        <v>0</v>
      </c>
      <c r="T46" s="9">
        <f>IF($T$66=0,0,$T$45/$T$66)</f>
        <v>0</v>
      </c>
      <c r="U46" s="9">
        <f>IF($U$66=0,0,$U$45/$U$66)</f>
        <v>1.9933554817275746E-2</v>
      </c>
    </row>
    <row r="47" spans="1:21" x14ac:dyDescent="0.25">
      <c r="A47" s="5" t="s">
        <v>183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3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2</v>
      </c>
      <c r="S47" s="5">
        <v>0</v>
      </c>
      <c r="T47" s="5">
        <v>0</v>
      </c>
      <c r="U47" s="5">
        <f>SUM($C$47:$T$47)</f>
        <v>6</v>
      </c>
    </row>
    <row r="48" spans="1:21" x14ac:dyDescent="0.25">
      <c r="A48" s="7"/>
      <c r="B48" s="8" t="s">
        <v>23</v>
      </c>
      <c r="C48" s="9">
        <f>IF($C$66=0,0,$C$47/$C$66)</f>
        <v>0</v>
      </c>
      <c r="D48" s="9">
        <f>IF($D$66=0,0,$D$47/$D$66)</f>
        <v>0</v>
      </c>
      <c r="E48" s="9">
        <f>IF($E$66=0,0,$E$47/$E$66)</f>
        <v>0</v>
      </c>
      <c r="F48" s="9">
        <f>IF($F$66=0,0,$F$47/$F$66)</f>
        <v>0</v>
      </c>
      <c r="G48" s="9">
        <f>IF($G$66=0,0,$G$47/$G$66)</f>
        <v>0</v>
      </c>
      <c r="H48" s="9">
        <f>IF($H$66=0,0,$H$47/$H$66)</f>
        <v>0</v>
      </c>
      <c r="I48" s="9">
        <f>IF($I$66=0,0,$I$47/$I$66)</f>
        <v>6.9767441860465115E-2</v>
      </c>
      <c r="J48" s="9">
        <f>IF($J$66=0,0,$J$47/$J$66)</f>
        <v>0</v>
      </c>
      <c r="K48" s="9">
        <f>IF($K$66=0,0,$K$47/$K$66)</f>
        <v>0</v>
      </c>
      <c r="L48" s="9">
        <f>IF($L$66=0,0,$L$47/$L$66)</f>
        <v>0</v>
      </c>
      <c r="M48" s="9">
        <f>IF($M$66=0,0,$M$47/$M$66)</f>
        <v>2.7027027027027029E-2</v>
      </c>
      <c r="N48" s="9">
        <f>IF($N$66=0,0,$N$47/$N$66)</f>
        <v>0</v>
      </c>
      <c r="O48" s="9">
        <f>IF($O$66=0,0,$O$47/$O$66)</f>
        <v>0</v>
      </c>
      <c r="P48" s="9">
        <f>IF($P$66=0,0,$P$47/$P$66)</f>
        <v>0</v>
      </c>
      <c r="Q48" s="9">
        <f>IF($Q$66=0,0,$Q$47/$Q$66)</f>
        <v>0</v>
      </c>
      <c r="R48" s="9">
        <f>IF($R$66=0,0,$R$47/$R$66)</f>
        <v>0.22222222222222221</v>
      </c>
      <c r="S48" s="9">
        <f>IF($S$66=0,0,$S$47/$S$66)</f>
        <v>0</v>
      </c>
      <c r="T48" s="9">
        <f>IF($T$66=0,0,$T$47/$T$66)</f>
        <v>0</v>
      </c>
      <c r="U48" s="9">
        <f>IF($U$66=0,0,$U$47/$U$66)</f>
        <v>1.9933554817275746E-2</v>
      </c>
    </row>
    <row r="49" spans="1:21" x14ac:dyDescent="0.25">
      <c r="A49" s="5" t="s">
        <v>184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IF($C$66=0,0,$C$49/$C$66)</f>
        <v>0</v>
      </c>
      <c r="D50" s="9">
        <f>IF($D$66=0,0,$D$49/$D$66)</f>
        <v>0</v>
      </c>
      <c r="E50" s="9">
        <f>IF($E$66=0,0,$E$49/$E$66)</f>
        <v>0</v>
      </c>
      <c r="F50" s="9">
        <f>IF($F$66=0,0,$F$49/$F$66)</f>
        <v>0</v>
      </c>
      <c r="G50" s="9">
        <f>IF($G$66=0,0,$G$49/$G$66)</f>
        <v>0</v>
      </c>
      <c r="H50" s="9">
        <f>IF($H$66=0,0,$H$49/$H$66)</f>
        <v>0</v>
      </c>
      <c r="I50" s="9">
        <f>IF($I$66=0,0,$I$49/$I$66)</f>
        <v>0</v>
      </c>
      <c r="J50" s="9">
        <f>IF($J$66=0,0,$J$49/$J$66)</f>
        <v>0</v>
      </c>
      <c r="K50" s="9">
        <f>IF($K$66=0,0,$K$49/$K$66)</f>
        <v>0</v>
      </c>
      <c r="L50" s="9">
        <f>IF($L$66=0,0,$L$49/$L$66)</f>
        <v>0</v>
      </c>
      <c r="M50" s="9">
        <f>IF($M$66=0,0,$M$49/$M$66)</f>
        <v>0</v>
      </c>
      <c r="N50" s="9">
        <f>IF($N$66=0,0,$N$49/$N$66)</f>
        <v>0</v>
      </c>
      <c r="O50" s="9">
        <f>IF($O$66=0,0,$O$49/$O$66)</f>
        <v>0</v>
      </c>
      <c r="P50" s="9">
        <f>IF($P$66=0,0,$P$49/$P$66)</f>
        <v>0</v>
      </c>
      <c r="Q50" s="9">
        <f>IF($Q$66=0,0,$Q$49/$Q$66)</f>
        <v>0</v>
      </c>
      <c r="R50" s="9">
        <f>IF($R$66=0,0,$R$49/$R$66)</f>
        <v>0</v>
      </c>
      <c r="S50" s="9">
        <f>IF($S$66=0,0,$S$49/$S$66)</f>
        <v>0</v>
      </c>
      <c r="T50" s="9">
        <f>IF($T$66=0,0,$T$49/$T$66)</f>
        <v>0</v>
      </c>
      <c r="U50" s="9">
        <f>IF($U$66=0,0,$U$49/$U$66)</f>
        <v>0</v>
      </c>
    </row>
    <row r="51" spans="1:21" x14ac:dyDescent="0.25">
      <c r="A51" s="5" t="s">
        <v>185</v>
      </c>
      <c r="B51" s="6" t="s">
        <v>22</v>
      </c>
      <c r="C51" s="5">
        <v>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f>SUM($C$51:$T$51)</f>
        <v>4</v>
      </c>
    </row>
    <row r="52" spans="1:21" x14ac:dyDescent="0.25">
      <c r="A52" s="7"/>
      <c r="B52" s="8" t="s">
        <v>23</v>
      </c>
      <c r="C52" s="9">
        <f>IF($C$66=0,0,$C$51/$C$66)</f>
        <v>2.6086956521739129E-2</v>
      </c>
      <c r="D52" s="9">
        <f>IF($D$66=0,0,$D$51/$D$66)</f>
        <v>0</v>
      </c>
      <c r="E52" s="9">
        <f>IF($E$66=0,0,$E$51/$E$66)</f>
        <v>0</v>
      </c>
      <c r="F52" s="9">
        <f>IF($F$66=0,0,$F$51/$F$66)</f>
        <v>0</v>
      </c>
      <c r="G52" s="9">
        <f>IF($G$66=0,0,$G$51/$G$66)</f>
        <v>0</v>
      </c>
      <c r="H52" s="9">
        <f>IF($H$66=0,0,$H$51/$H$66)</f>
        <v>0</v>
      </c>
      <c r="I52" s="9">
        <f>IF($I$66=0,0,$I$51/$I$66)</f>
        <v>0</v>
      </c>
      <c r="J52" s="9">
        <f>IF($J$66=0,0,$J$51/$J$66)</f>
        <v>0</v>
      </c>
      <c r="K52" s="9">
        <f>IF($K$66=0,0,$K$51/$K$66)</f>
        <v>0</v>
      </c>
      <c r="L52" s="9">
        <f>IF($L$66=0,0,$L$51/$L$66)</f>
        <v>0</v>
      </c>
      <c r="M52" s="9">
        <f>IF($M$66=0,0,$M$51/$M$66)</f>
        <v>0</v>
      </c>
      <c r="N52" s="9">
        <f>IF($N$66=0,0,$N$51/$N$66)</f>
        <v>0</v>
      </c>
      <c r="O52" s="9">
        <f>IF($O$66=0,0,$O$51/$O$66)</f>
        <v>0</v>
      </c>
      <c r="P52" s="9">
        <f>IF($P$66=0,0,$P$51/$P$66)</f>
        <v>0</v>
      </c>
      <c r="Q52" s="9">
        <f>IF($Q$66=0,0,$Q$51/$Q$66)</f>
        <v>0</v>
      </c>
      <c r="R52" s="9">
        <f>IF($R$66=0,0,$R$51/$R$66)</f>
        <v>0</v>
      </c>
      <c r="S52" s="9">
        <f>IF($S$66=0,0,$S$51/$S$66)</f>
        <v>0.33333333333333331</v>
      </c>
      <c r="T52" s="9">
        <f>IF($T$66=0,0,$T$51/$T$66)</f>
        <v>0</v>
      </c>
      <c r="U52" s="9">
        <f>IF($U$66=0,0,$U$51/$U$66)</f>
        <v>1.3289036544850499E-2</v>
      </c>
    </row>
    <row r="53" spans="1:21" x14ac:dyDescent="0.25">
      <c r="A53" s="5" t="s">
        <v>186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IF($C$66=0,0,$C$53/$C$66)</f>
        <v>0</v>
      </c>
      <c r="D54" s="9">
        <f>IF($D$66=0,0,$D$53/$D$66)</f>
        <v>0</v>
      </c>
      <c r="E54" s="9">
        <f>IF($E$66=0,0,$E$53/$E$66)</f>
        <v>0</v>
      </c>
      <c r="F54" s="9">
        <f>IF($F$66=0,0,$F$53/$F$66)</f>
        <v>0</v>
      </c>
      <c r="G54" s="9">
        <f>IF($G$66=0,0,$G$53/$G$66)</f>
        <v>0</v>
      </c>
      <c r="H54" s="9">
        <f>IF($H$66=0,0,$H$53/$H$66)</f>
        <v>0</v>
      </c>
      <c r="I54" s="9">
        <f>IF($I$66=0,0,$I$53/$I$66)</f>
        <v>0</v>
      </c>
      <c r="J54" s="9">
        <f>IF($J$66=0,0,$J$53/$J$66)</f>
        <v>0</v>
      </c>
      <c r="K54" s="9">
        <f>IF($K$66=0,0,$K$53/$K$66)</f>
        <v>0</v>
      </c>
      <c r="L54" s="9">
        <f>IF($L$66=0,0,$L$53/$L$66)</f>
        <v>0</v>
      </c>
      <c r="M54" s="9">
        <f>IF($M$66=0,0,$M$53/$M$66)</f>
        <v>0</v>
      </c>
      <c r="N54" s="9">
        <f>IF($N$66=0,0,$N$53/$N$66)</f>
        <v>0</v>
      </c>
      <c r="O54" s="9">
        <f>IF($O$66=0,0,$O$53/$O$66)</f>
        <v>0</v>
      </c>
      <c r="P54" s="9">
        <f>IF($P$66=0,0,$P$53/$P$66)</f>
        <v>0</v>
      </c>
      <c r="Q54" s="9">
        <f>IF($Q$66=0,0,$Q$53/$Q$66)</f>
        <v>0</v>
      </c>
      <c r="R54" s="9">
        <f>IF($R$66=0,0,$R$53/$R$66)</f>
        <v>0</v>
      </c>
      <c r="S54" s="9">
        <f>IF($S$66=0,0,$S$53/$S$66)</f>
        <v>0</v>
      </c>
      <c r="T54" s="9">
        <f>IF($T$66=0,0,$T$53/$T$66)</f>
        <v>0</v>
      </c>
      <c r="U54" s="9">
        <f>IF($U$66=0,0,$U$53/$U$66)</f>
        <v>0</v>
      </c>
    </row>
    <row r="55" spans="1:21" x14ac:dyDescent="0.25">
      <c r="A55" s="5" t="s">
        <v>187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</v>
      </c>
    </row>
    <row r="56" spans="1:21" x14ac:dyDescent="0.25">
      <c r="A56" s="7"/>
      <c r="B56" s="8" t="s">
        <v>23</v>
      </c>
      <c r="C56" s="9">
        <f>IF($C$66=0,0,$C$55/$C$66)</f>
        <v>0</v>
      </c>
      <c r="D56" s="9">
        <f>IF($D$66=0,0,$D$55/$D$66)</f>
        <v>0</v>
      </c>
      <c r="E56" s="9">
        <f>IF($E$66=0,0,$E$55/$E$66)</f>
        <v>0</v>
      </c>
      <c r="F56" s="9">
        <f>IF($F$66=0,0,$F$55/$F$66)</f>
        <v>0</v>
      </c>
      <c r="G56" s="9">
        <f>IF($G$66=0,0,$G$55/$G$66)</f>
        <v>0</v>
      </c>
      <c r="H56" s="9">
        <f>IF($H$66=0,0,$H$55/$H$66)</f>
        <v>0</v>
      </c>
      <c r="I56" s="9">
        <f>IF($I$66=0,0,$I$55/$I$66)</f>
        <v>0</v>
      </c>
      <c r="J56" s="9">
        <f>IF($J$66=0,0,$J$55/$J$66)</f>
        <v>0</v>
      </c>
      <c r="K56" s="9">
        <f>IF($K$66=0,0,$K$55/$K$66)</f>
        <v>0</v>
      </c>
      <c r="L56" s="9">
        <f>IF($L$66=0,0,$L$55/$L$66)</f>
        <v>0</v>
      </c>
      <c r="M56" s="9">
        <f>IF($M$66=0,0,$M$55/$M$66)</f>
        <v>0</v>
      </c>
      <c r="N56" s="9">
        <f>IF($N$66=0,0,$N$55/$N$66)</f>
        <v>0</v>
      </c>
      <c r="O56" s="9">
        <f>IF($O$66=0,0,$O$55/$O$66)</f>
        <v>0</v>
      </c>
      <c r="P56" s="9">
        <f>IF($P$66=0,0,$P$55/$P$66)</f>
        <v>8.3333333333333329E-2</v>
      </c>
      <c r="Q56" s="9">
        <f>IF($Q$66=0,0,$Q$55/$Q$66)</f>
        <v>0</v>
      </c>
      <c r="R56" s="9">
        <f>IF($R$66=0,0,$R$55/$R$66)</f>
        <v>0</v>
      </c>
      <c r="S56" s="9">
        <f>IF($S$66=0,0,$S$55/$S$66)</f>
        <v>0</v>
      </c>
      <c r="T56" s="9">
        <f>IF($T$66=0,0,$T$55/$T$66)</f>
        <v>0</v>
      </c>
      <c r="U56" s="9">
        <f>IF($U$66=0,0,$U$55/$U$66)</f>
        <v>3.3222591362126247E-3</v>
      </c>
    </row>
    <row r="57" spans="1:21" x14ac:dyDescent="0.25">
      <c r="A57" s="5" t="s">
        <v>124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f>SUM($C$57:$T$57)</f>
        <v>1</v>
      </c>
    </row>
    <row r="58" spans="1:21" x14ac:dyDescent="0.25">
      <c r="A58" s="7"/>
      <c r="B58" s="8" t="s">
        <v>23</v>
      </c>
      <c r="C58" s="9">
        <f>IF($C$66=0,0,$C$57/$C$66)</f>
        <v>0</v>
      </c>
      <c r="D58" s="9">
        <f>IF($D$66=0,0,$D$57/$D$66)</f>
        <v>0</v>
      </c>
      <c r="E58" s="9">
        <f>IF($E$66=0,0,$E$57/$E$66)</f>
        <v>0</v>
      </c>
      <c r="F58" s="9">
        <f>IF($F$66=0,0,$F$57/$F$66)</f>
        <v>0</v>
      </c>
      <c r="G58" s="9">
        <f>IF($G$66=0,0,$G$57/$G$66)</f>
        <v>0</v>
      </c>
      <c r="H58" s="9">
        <f>IF($H$66=0,0,$H$57/$H$66)</f>
        <v>0</v>
      </c>
      <c r="I58" s="9">
        <f>IF($I$66=0,0,$I$57/$I$66)</f>
        <v>0</v>
      </c>
      <c r="J58" s="9">
        <f>IF($J$66=0,0,$J$57/$J$66)</f>
        <v>0</v>
      </c>
      <c r="K58" s="9">
        <f>IF($K$66=0,0,$K$57/$K$66)</f>
        <v>0</v>
      </c>
      <c r="L58" s="9">
        <f>IF($L$66=0,0,$L$57/$L$66)</f>
        <v>0</v>
      </c>
      <c r="M58" s="9">
        <f>IF($M$66=0,0,$M$57/$M$66)</f>
        <v>0</v>
      </c>
      <c r="N58" s="9">
        <f>IF($N$66=0,0,$N$57/$N$66)</f>
        <v>0</v>
      </c>
      <c r="O58" s="9">
        <f>IF($O$66=0,0,$O$57/$O$66)</f>
        <v>0</v>
      </c>
      <c r="P58" s="9">
        <f>IF($P$66=0,0,$P$57/$P$66)</f>
        <v>0</v>
      </c>
      <c r="Q58" s="9">
        <f>IF($Q$66=0,0,$Q$57/$Q$66)</f>
        <v>8.3333333333333329E-2</v>
      </c>
      <c r="R58" s="9">
        <f>IF($R$66=0,0,$R$57/$R$66)</f>
        <v>0</v>
      </c>
      <c r="S58" s="9">
        <f>IF($S$66=0,0,$S$57/$S$66)</f>
        <v>0</v>
      </c>
      <c r="T58" s="9">
        <f>IF($T$66=0,0,$T$57/$T$66)</f>
        <v>0</v>
      </c>
      <c r="U58" s="9">
        <f>IF($U$66=0,0,$U$57/$U$66)</f>
        <v>3.3222591362126247E-3</v>
      </c>
    </row>
    <row r="59" spans="1:21" x14ac:dyDescent="0.25">
      <c r="A59" s="5" t="s">
        <v>125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f>SUM($C$59:$T$59)</f>
        <v>1</v>
      </c>
    </row>
    <row r="60" spans="1:21" x14ac:dyDescent="0.25">
      <c r="A60" s="7"/>
      <c r="B60" s="8" t="s">
        <v>23</v>
      </c>
      <c r="C60" s="9">
        <f>IF($C$66=0,0,$C$59/$C$66)</f>
        <v>0</v>
      </c>
      <c r="D60" s="9">
        <f>IF($D$66=0,0,$D$59/$D$66)</f>
        <v>0</v>
      </c>
      <c r="E60" s="9">
        <f>IF($E$66=0,0,$E$59/$E$66)</f>
        <v>0</v>
      </c>
      <c r="F60" s="9">
        <f>IF($F$66=0,0,$F$59/$F$66)</f>
        <v>0</v>
      </c>
      <c r="G60" s="9">
        <f>IF($G$66=0,0,$G$59/$G$66)</f>
        <v>0</v>
      </c>
      <c r="H60" s="9">
        <f>IF($H$66=0,0,$H$59/$H$66)</f>
        <v>0</v>
      </c>
      <c r="I60" s="9">
        <f>IF($I$66=0,0,$I$59/$I$66)</f>
        <v>0</v>
      </c>
      <c r="J60" s="9">
        <f>IF($J$66=0,0,$J$59/$J$66)</f>
        <v>0</v>
      </c>
      <c r="K60" s="9">
        <f>IF($K$66=0,0,$K$59/$K$66)</f>
        <v>9.0909090909090912E-2</v>
      </c>
      <c r="L60" s="9">
        <f>IF($L$66=0,0,$L$59/$L$66)</f>
        <v>0</v>
      </c>
      <c r="M60" s="9">
        <f>IF($M$66=0,0,$M$59/$M$66)</f>
        <v>0</v>
      </c>
      <c r="N60" s="9">
        <f>IF($N$66=0,0,$N$59/$N$66)</f>
        <v>0</v>
      </c>
      <c r="O60" s="9">
        <f>IF($O$66=0,0,$O$59/$O$66)</f>
        <v>0</v>
      </c>
      <c r="P60" s="9">
        <f>IF($P$66=0,0,$P$59/$P$66)</f>
        <v>0</v>
      </c>
      <c r="Q60" s="9">
        <f>IF($Q$66=0,0,$Q$59/$Q$66)</f>
        <v>0</v>
      </c>
      <c r="R60" s="9">
        <f>IF($R$66=0,0,$R$59/$R$66)</f>
        <v>0</v>
      </c>
      <c r="S60" s="9">
        <f>IF($S$66=0,0,$S$59/$S$66)</f>
        <v>0</v>
      </c>
      <c r="T60" s="9">
        <f>IF($T$66=0,0,$T$59/$T$66)</f>
        <v>0</v>
      </c>
      <c r="U60" s="9">
        <f>IF($U$66=0,0,$U$59/$U$66)</f>
        <v>3.3222591362126247E-3</v>
      </c>
    </row>
    <row r="61" spans="1:21" x14ac:dyDescent="0.25">
      <c r="A61" s="5" t="s">
        <v>188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x14ac:dyDescent="0.25">
      <c r="A62" s="7"/>
      <c r="B62" s="8" t="s">
        <v>23</v>
      </c>
      <c r="C62" s="9">
        <f>IF($C$66=0,0,$C$61/$C$66)</f>
        <v>0</v>
      </c>
      <c r="D62" s="9">
        <f>IF($D$66=0,0,$D$61/$D$66)</f>
        <v>0</v>
      </c>
      <c r="E62" s="9">
        <f>IF($E$66=0,0,$E$61/$E$66)</f>
        <v>0</v>
      </c>
      <c r="F62" s="9">
        <f>IF($F$66=0,0,$F$61/$F$66)</f>
        <v>0</v>
      </c>
      <c r="G62" s="9">
        <f>IF($G$66=0,0,$G$61/$G$66)</f>
        <v>0</v>
      </c>
      <c r="H62" s="9">
        <f>IF($H$66=0,0,$H$61/$H$66)</f>
        <v>0</v>
      </c>
      <c r="I62" s="9">
        <f>IF($I$66=0,0,$I$61/$I$66)</f>
        <v>0</v>
      </c>
      <c r="J62" s="9">
        <f>IF($J$66=0,0,$J$61/$J$66)</f>
        <v>0</v>
      </c>
      <c r="K62" s="9">
        <f>IF($K$66=0,0,$K$61/$K$66)</f>
        <v>0</v>
      </c>
      <c r="L62" s="9">
        <f>IF($L$66=0,0,$L$61/$L$66)</f>
        <v>0</v>
      </c>
      <c r="M62" s="9">
        <f>IF($M$66=0,0,$M$61/$M$66)</f>
        <v>0</v>
      </c>
      <c r="N62" s="9">
        <f>IF($N$66=0,0,$N$61/$N$66)</f>
        <v>0</v>
      </c>
      <c r="O62" s="9">
        <f>IF($O$66=0,0,$O$61/$O$66)</f>
        <v>0</v>
      </c>
      <c r="P62" s="9">
        <f>IF($P$66=0,0,$P$61/$P$66)</f>
        <v>0</v>
      </c>
      <c r="Q62" s="9">
        <f>IF($Q$66=0,0,$Q$61/$Q$66)</f>
        <v>0</v>
      </c>
      <c r="R62" s="9">
        <f>IF($R$66=0,0,$R$61/$R$66)</f>
        <v>0</v>
      </c>
      <c r="S62" s="9">
        <f>IF($S$66=0,0,$S$61/$S$66)</f>
        <v>0</v>
      </c>
      <c r="T62" s="9">
        <f>IF($T$66=0,0,$T$61/$T$66)</f>
        <v>0</v>
      </c>
      <c r="U62" s="9">
        <f>IF($U$66=0,0,$U$61/$U$66)</f>
        <v>0</v>
      </c>
    </row>
    <row r="63" spans="1:21" x14ac:dyDescent="0.25">
      <c r="A63" s="5" t="s">
        <v>60</v>
      </c>
      <c r="B63" s="6" t="s">
        <v>22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x14ac:dyDescent="0.25">
      <c r="A64" s="7"/>
      <c r="B64" s="8" t="s">
        <v>23</v>
      </c>
      <c r="C64" s="9">
        <f>IF($C$66=0,0,$C$63/$C$66)</f>
        <v>0</v>
      </c>
      <c r="D64" s="9">
        <f>IF($D$66=0,0,$D$63/$D$66)</f>
        <v>0</v>
      </c>
      <c r="E64" s="9">
        <f>IF($E$66=0,0,$E$63/$E$66)</f>
        <v>0</v>
      </c>
      <c r="F64" s="9">
        <f>IF($F$66=0,0,$F$63/$F$66)</f>
        <v>0</v>
      </c>
      <c r="G64" s="9">
        <f>IF($G$66=0,0,$G$63/$G$66)</f>
        <v>0</v>
      </c>
      <c r="H64" s="9">
        <f>IF($H$66=0,0,$H$63/$H$66)</f>
        <v>0</v>
      </c>
      <c r="I64" s="9">
        <f>IF($I$66=0,0,$I$63/$I$66)</f>
        <v>0</v>
      </c>
      <c r="J64" s="9">
        <f>IF($J$66=0,0,$J$63/$J$66)</f>
        <v>0</v>
      </c>
      <c r="K64" s="9">
        <f>IF($K$66=0,0,$K$63/$K$66)</f>
        <v>0</v>
      </c>
      <c r="L64" s="9">
        <f>IF($L$66=0,0,$L$63/$L$66)</f>
        <v>0</v>
      </c>
      <c r="M64" s="9">
        <f>IF($M$66=0,0,$M$63/$M$66)</f>
        <v>0</v>
      </c>
      <c r="N64" s="9">
        <f>IF($N$66=0,0,$N$63/$N$66)</f>
        <v>0</v>
      </c>
      <c r="O64" s="9">
        <f>IF($O$66=0,0,$O$63/$O$66)</f>
        <v>0</v>
      </c>
      <c r="P64" s="9">
        <f>IF($P$66=0,0,$P$63/$P$66)</f>
        <v>0</v>
      </c>
      <c r="Q64" s="9">
        <f>IF($Q$66=0,0,$Q$63/$Q$66)</f>
        <v>0</v>
      </c>
      <c r="R64" s="9">
        <f>IF($R$66=0,0,$R$63/$R$66)</f>
        <v>0</v>
      </c>
      <c r="S64" s="9">
        <f>IF($S$66=0,0,$S$63/$S$66)</f>
        <v>0</v>
      </c>
      <c r="T64" s="9">
        <f>IF($T$66=0,0,$T$63/$T$66)</f>
        <v>0</v>
      </c>
      <c r="U64" s="9">
        <f>IF($U$66=0,0,$U$63/$U$66)</f>
        <v>0</v>
      </c>
    </row>
    <row r="66" spans="2:21" x14ac:dyDescent="0.25">
      <c r="B66" s="4" t="s">
        <v>189</v>
      </c>
      <c r="C66" s="5">
        <f>$C$9+$C$11+$C$13+$C$15+$C$17+$C$19+$C$21+$C$23+$C$25+$C$27+$C$29+$C$31+$C$33+$C$35+$C$37+$C$39+$C$41+$C$43+$C$45+$C$47+$C$49+$C$51+$C$53+$C$55+$C$57+$C$59+$C$61+$C$63</f>
        <v>115</v>
      </c>
      <c r="D66" s="5">
        <f>$D$9+$D$11+$D$13+$D$15+$D$17+$D$19+$D$21+$D$23+$D$25+$D$27+$D$29+$D$31+$D$33+$D$35+$D$37+$D$39+$D$41+$D$43+$D$45+$D$47+$D$49+$D$51+$D$53+$D$55+$D$57+$D$59+$D$61+$D$63</f>
        <v>11</v>
      </c>
      <c r="E66" s="5">
        <f>$E$9+$E$11+$E$13+$E$15+$E$17+$E$19+$E$21+$E$23+$E$25+$E$27+$E$29+$E$31+$E$33+$E$35+$E$37+$E$39+$E$41+$E$43+$E$45+$E$47+$E$49+$E$51+$E$53+$E$55+$E$57+$E$59+$E$61+$E$63</f>
        <v>2</v>
      </c>
      <c r="F66" s="5">
        <f>$F$9+$F$11+$F$13+$F$15+$F$17+$F$19+$F$21+$F$23+$F$25+$F$27+$F$29+$F$31+$F$33+$F$35+$F$37+$F$39+$F$41+$F$43+$F$45+$F$47+$F$49+$F$51+$F$53+$F$55+$F$57+$F$59+$F$61+$F$63</f>
        <v>1</v>
      </c>
      <c r="G66" s="5">
        <f>$G$9+$G$11+$G$13+$G$15+$G$17+$G$19+$G$21+$G$23+$G$25+$G$27+$G$29+$G$31+$G$33+$G$35+$G$37+$G$39+$G$41+$G$43+$G$45+$G$47+$G$49+$G$51+$G$53+$G$55+$G$57+$G$59+$G$61+$G$63</f>
        <v>1</v>
      </c>
      <c r="H66" s="5">
        <f>$H$9+$H$11+$H$13+$H$15+$H$17+$H$19+$H$21+$H$23+$H$25+$H$27+$H$29+$H$31+$H$33+$H$35+$H$37+$H$39+$H$41+$H$43+$H$45+$H$47+$H$49+$H$51+$H$53+$H$55+$H$57+$H$59+$H$61+$H$63</f>
        <v>7</v>
      </c>
      <c r="I66" s="5">
        <f>$I$9+$I$11+$I$13+$I$15+$I$17+$I$19+$I$21+$I$23+$I$25+$I$27+$I$29+$I$31+$I$33+$I$35+$I$37+$I$39+$I$41+$I$43+$I$45+$I$47+$I$49+$I$51+$I$53+$I$55+$I$57+$I$59+$I$61+$I$63</f>
        <v>43</v>
      </c>
      <c r="J66" s="5">
        <f>$J$9+$J$11+$J$13+$J$15+$J$17+$J$19+$J$21+$J$23+$J$25+$J$27+$J$29+$J$31+$J$33+$J$35+$J$37+$J$39+$J$41+$J$43+$J$45+$J$47+$J$49+$J$51+$J$53+$J$55+$J$57+$J$59+$J$61+$J$63</f>
        <v>18</v>
      </c>
      <c r="K66" s="5">
        <f>$K$9+$K$11+$K$13+$K$15+$K$17+$K$19+$K$21+$K$23+$K$25+$K$27+$K$29+$K$31+$K$33+$K$35+$K$37+$K$39+$K$41+$K$43+$K$45+$K$47+$K$49+$K$51+$K$53+$K$55+$K$57+$K$59+$K$61+$K$63</f>
        <v>11</v>
      </c>
      <c r="L66" s="5">
        <f>$L$9+$L$11+$L$13+$L$15+$L$17+$L$19+$L$21+$L$23+$L$25+$L$27+$L$29+$L$31+$L$33+$L$35+$L$37+$L$39+$L$41+$L$43+$L$45+$L$47+$L$49+$L$51+$L$53+$L$55+$L$57+$L$59+$L$61+$L$63</f>
        <v>4</v>
      </c>
      <c r="M66" s="5">
        <f>$M$9+$M$11+$M$13+$M$15+$M$17+$M$19+$M$21+$M$23+$M$25+$M$27+$M$29+$M$31+$M$33+$M$35+$M$37+$M$39+$M$41+$M$43+$M$45+$M$47+$M$49+$M$51+$M$53+$M$55+$M$57+$M$59+$M$61+$M$63</f>
        <v>37</v>
      </c>
      <c r="N66" s="5">
        <f>$N$9+$N$11+$N$13+$N$15+$N$17+$N$19+$N$21+$N$23+$N$25+$N$27+$N$29+$N$31+$N$33+$N$35+$N$37+$N$39+$N$41+$N$43+$N$45+$N$47+$N$49+$N$51+$N$53+$N$55+$N$57+$N$59+$N$61+$N$63</f>
        <v>12</v>
      </c>
      <c r="O66" s="5">
        <f>$O$9+$O$11+$O$13+$O$15+$O$17+$O$19+$O$21+$O$23+$O$25+$O$27+$O$29+$O$31+$O$33+$O$35+$O$37+$O$39+$O$41+$O$43+$O$45+$O$47+$O$49+$O$51+$O$53+$O$55+$O$57+$O$59+$O$61+$O$63</f>
        <v>1</v>
      </c>
      <c r="P66" s="5">
        <f>$P$9+$P$11+$P$13+$P$15+$P$17+$P$19+$P$21+$P$23+$P$25+$P$27+$P$29+$P$31+$P$33+$P$35+$P$37+$P$39+$P$41+$P$43+$P$45+$P$47+$P$49+$P$51+$P$53+$P$55+$P$57+$P$59+$P$61+$P$63</f>
        <v>12</v>
      </c>
      <c r="Q66" s="5">
        <f>$Q$9+$Q$11+$Q$13+$Q$15+$Q$17+$Q$19+$Q$21+$Q$23+$Q$25+$Q$27+$Q$29+$Q$31+$Q$33+$Q$35+$Q$37+$Q$39+$Q$41+$Q$43+$Q$45+$Q$47+$Q$49+$Q$51+$Q$53+$Q$55+$Q$57+$Q$59+$Q$61+$Q$63</f>
        <v>12</v>
      </c>
      <c r="R66" s="5">
        <f>$R$9+$R$11+$R$13+$R$15+$R$17+$R$19+$R$21+$R$23+$R$25+$R$27+$R$29+$R$31+$R$33+$R$35+$R$37+$R$39+$R$41+$R$43+$R$45+$R$47+$R$49+$R$51+$R$53+$R$55+$R$57+$R$59+$R$61+$R$63</f>
        <v>9</v>
      </c>
      <c r="S66" s="5">
        <f>$S$9+$S$11+$S$13+$S$15+$S$17+$S$19+$S$21+$S$23+$S$25+$S$27+$S$29+$S$31+$S$33+$S$35+$S$37+$S$39+$S$41+$S$43+$S$45+$S$47+$S$49+$S$51+$S$53+$S$55+$S$57+$S$59+$S$61+$S$63</f>
        <v>3</v>
      </c>
      <c r="T66" s="5">
        <f>$T$9+$T$11+$T$13+$T$15+$T$17+$T$19+$T$21+$T$23+$T$25+$T$27+$T$29+$T$31+$T$33+$T$35+$T$37+$T$39+$T$41+$T$43+$T$45+$T$47+$T$49+$T$51+$T$53+$T$55+$T$57+$T$59+$T$61+$T$63</f>
        <v>2</v>
      </c>
      <c r="U66" s="5">
        <f>SUM($C$66:$T$66)</f>
        <v>301</v>
      </c>
    </row>
    <row r="67" spans="2:21" x14ac:dyDescent="0.25">
      <c r="C67" s="10">
        <f>$C$66/$U$66</f>
        <v>0.38205980066445183</v>
      </c>
      <c r="D67" s="10">
        <f>$D$66/$U$66</f>
        <v>3.6544850498338874E-2</v>
      </c>
      <c r="E67" s="10">
        <f>$E$66/$U$66</f>
        <v>6.6445182724252493E-3</v>
      </c>
      <c r="F67" s="10">
        <f>$F$66/$U$66</f>
        <v>3.3222591362126247E-3</v>
      </c>
      <c r="G67" s="10">
        <f>$G$66/$U$66</f>
        <v>3.3222591362126247E-3</v>
      </c>
      <c r="H67" s="10">
        <f>$H$66/$U$66</f>
        <v>2.3255813953488372E-2</v>
      </c>
      <c r="I67" s="10">
        <f>$I$66/$U$66</f>
        <v>0.14285714285714285</v>
      </c>
      <c r="J67" s="10">
        <f>$J$66/$U$66</f>
        <v>5.9800664451827246E-2</v>
      </c>
      <c r="K67" s="10">
        <f>$K$66/$U$66</f>
        <v>3.6544850498338874E-2</v>
      </c>
      <c r="L67" s="10">
        <f>$L$66/$U$66</f>
        <v>1.3289036544850499E-2</v>
      </c>
      <c r="M67" s="10">
        <f>$M$66/$U$66</f>
        <v>0.12292358803986711</v>
      </c>
      <c r="N67" s="10">
        <f>$N$66/$U$66</f>
        <v>3.9867109634551492E-2</v>
      </c>
      <c r="O67" s="10">
        <f>$O$66/$U$66</f>
        <v>3.3222591362126247E-3</v>
      </c>
      <c r="P67" s="10">
        <f>$P$66/$U$66</f>
        <v>3.9867109634551492E-2</v>
      </c>
      <c r="Q67" s="10">
        <f>$Q$66/$U$66</f>
        <v>3.9867109634551492E-2</v>
      </c>
      <c r="R67" s="10">
        <f>$R$66/$U$66</f>
        <v>2.9900332225913623E-2</v>
      </c>
      <c r="S67" s="10">
        <f>$S$66/$U$66</f>
        <v>9.9667774086378731E-3</v>
      </c>
      <c r="T67" s="10">
        <f>$T$66/$U$66</f>
        <v>6.6445182724252493E-3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191</v>
      </c>
      <c r="B9" s="6" t="s">
        <v>22</v>
      </c>
      <c r="C9" s="5">
        <v>33</v>
      </c>
      <c r="D9" s="5">
        <v>2</v>
      </c>
      <c r="E9" s="5">
        <v>1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2</v>
      </c>
      <c r="R9" s="5">
        <v>1</v>
      </c>
      <c r="S9" s="5">
        <v>0</v>
      </c>
      <c r="T9" s="5">
        <v>0</v>
      </c>
      <c r="U9" s="5">
        <f>SUM($C$9:$T$9)</f>
        <v>44</v>
      </c>
    </row>
    <row r="10" spans="1:21" x14ac:dyDescent="0.25">
      <c r="A10" s="7"/>
      <c r="B10" s="8" t="s">
        <v>23</v>
      </c>
      <c r="C10" s="9">
        <f>IF($C$24=0,0,$C$9/$C$24)</f>
        <v>0.28205128205128205</v>
      </c>
      <c r="D10" s="9">
        <f>IF($D$24=0,0,$D$9/$D$24)</f>
        <v>0.18181818181818182</v>
      </c>
      <c r="E10" s="9">
        <f>IF($E$24=0,0,$E$9/$E$24)</f>
        <v>0.5</v>
      </c>
      <c r="F10" s="9">
        <f>IF($F$24=0,0,$F$9/$F$24)</f>
        <v>0</v>
      </c>
      <c r="G10" s="9">
        <f>IF($G$24=0,0,$G$9/$G$24)</f>
        <v>0</v>
      </c>
      <c r="H10" s="9">
        <f>IF($H$24=0,0,$H$9/$H$24)</f>
        <v>0</v>
      </c>
      <c r="I10" s="9">
        <f>IF($I$24=0,0,$I$9/$I$24)</f>
        <v>2.3255813953488372E-2</v>
      </c>
      <c r="J10" s="9">
        <f>IF($J$24=0,0,$J$9/$J$24)</f>
        <v>5.5555555555555552E-2</v>
      </c>
      <c r="K10" s="9">
        <f>IF($K$24=0,0,$K$9/$K$24)</f>
        <v>9.0909090909090912E-2</v>
      </c>
      <c r="L10" s="9">
        <f>IF($L$24=0,0,$L$9/$L$24)</f>
        <v>0</v>
      </c>
      <c r="M10" s="9">
        <f>IF($M$24=0,0,$M$9/$M$24)</f>
        <v>5.4054054054054057E-2</v>
      </c>
      <c r="N10" s="9">
        <f>IF($N$24=0,0,$N$9/$N$24)</f>
        <v>0</v>
      </c>
      <c r="O10" s="9">
        <f>IF($O$24=0,0,$O$9/$O$24)</f>
        <v>0</v>
      </c>
      <c r="P10" s="9">
        <f>IF($P$24=0,0,$P$9/$P$24)</f>
        <v>0</v>
      </c>
      <c r="Q10" s="9">
        <f>IF($Q$24=0,0,$Q$9/$Q$24)</f>
        <v>0.16666666666666666</v>
      </c>
      <c r="R10" s="9">
        <f>IF($R$24=0,0,$R$9/$R$24)</f>
        <v>0.1111111111111111</v>
      </c>
      <c r="S10" s="9">
        <f>IF($S$24=0,0,$S$9/$S$24)</f>
        <v>0</v>
      </c>
      <c r="T10" s="9">
        <f>IF($T$24=0,0,$T$9/$T$24)</f>
        <v>0</v>
      </c>
      <c r="U10" s="9">
        <f>IF($U$24=0,0,$U$9/$U$24)</f>
        <v>0.14569536423841059</v>
      </c>
    </row>
    <row r="11" spans="1:21" x14ac:dyDescent="0.25">
      <c r="A11" s="5" t="s">
        <v>192</v>
      </c>
      <c r="B11" s="6" t="s">
        <v>22</v>
      </c>
      <c r="C11" s="5">
        <v>32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1</v>
      </c>
      <c r="T11" s="5">
        <v>0</v>
      </c>
      <c r="U11" s="5">
        <f>SUM($C$11:$T$11)</f>
        <v>40</v>
      </c>
    </row>
    <row r="12" spans="1:21" x14ac:dyDescent="0.25">
      <c r="A12" s="7"/>
      <c r="B12" s="8" t="s">
        <v>23</v>
      </c>
      <c r="C12" s="9">
        <f>IF($C$24=0,0,$C$11/$C$24)</f>
        <v>0.27350427350427353</v>
      </c>
      <c r="D12" s="9">
        <f>IF($D$24=0,0,$D$11/$D$24)</f>
        <v>9.0909090909090912E-2</v>
      </c>
      <c r="E12" s="9">
        <f>IF($E$24=0,0,$E$11/$E$24)</f>
        <v>0</v>
      </c>
      <c r="F12" s="9">
        <f>IF($F$24=0,0,$F$11/$F$24)</f>
        <v>0</v>
      </c>
      <c r="G12" s="9">
        <f>IF($G$24=0,0,$G$11/$G$24)</f>
        <v>0</v>
      </c>
      <c r="H12" s="9">
        <f>IF($H$24=0,0,$H$11/$H$24)</f>
        <v>0</v>
      </c>
      <c r="I12" s="9">
        <f>IF($I$24=0,0,$I$11/$I$24)</f>
        <v>4.6511627906976744E-2</v>
      </c>
      <c r="J12" s="9">
        <f>IF($J$24=0,0,$J$11/$J$24)</f>
        <v>0</v>
      </c>
      <c r="K12" s="9">
        <f>IF($K$24=0,0,$K$11/$K$24)</f>
        <v>0</v>
      </c>
      <c r="L12" s="9">
        <f>IF($L$24=0,0,$L$11/$L$24)</f>
        <v>0</v>
      </c>
      <c r="M12" s="9">
        <f>IF($M$24=0,0,$M$11/$M$24)</f>
        <v>5.4054054054054057E-2</v>
      </c>
      <c r="N12" s="9">
        <f>IF($N$24=0,0,$N$11/$N$24)</f>
        <v>0</v>
      </c>
      <c r="O12" s="9">
        <f>IF($O$24=0,0,$O$11/$O$24)</f>
        <v>0</v>
      </c>
      <c r="P12" s="9">
        <f>IF($P$24=0,0,$P$11/$P$24)</f>
        <v>0</v>
      </c>
      <c r="Q12" s="9">
        <f>IF($Q$24=0,0,$Q$11/$Q$24)</f>
        <v>0.16666666666666666</v>
      </c>
      <c r="R12" s="9">
        <f>IF($R$24=0,0,$R$11/$R$24)</f>
        <v>0</v>
      </c>
      <c r="S12" s="9">
        <f>IF($S$24=0,0,$S$11/$S$24)</f>
        <v>0.33333333333333331</v>
      </c>
      <c r="T12" s="9">
        <f>IF($T$24=0,0,$T$11/$T$24)</f>
        <v>0</v>
      </c>
      <c r="U12" s="9">
        <f>IF($U$24=0,0,$U$11/$U$24)</f>
        <v>0.13245033112582782</v>
      </c>
    </row>
    <row r="13" spans="1:21" x14ac:dyDescent="0.25">
      <c r="A13" s="5" t="s">
        <v>193</v>
      </c>
      <c r="B13" s="6" t="s">
        <v>22</v>
      </c>
      <c r="C13" s="5">
        <v>13</v>
      </c>
      <c r="D13" s="5">
        <v>0</v>
      </c>
      <c r="E13" s="5">
        <v>1</v>
      </c>
      <c r="F13" s="5">
        <v>0</v>
      </c>
      <c r="G13" s="5">
        <v>0</v>
      </c>
      <c r="H13" s="5">
        <v>2</v>
      </c>
      <c r="I13" s="5">
        <v>3</v>
      </c>
      <c r="J13" s="5">
        <v>1</v>
      </c>
      <c r="K13" s="5">
        <v>2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2</v>
      </c>
      <c r="R13" s="5">
        <v>1</v>
      </c>
      <c r="S13" s="5">
        <v>0</v>
      </c>
      <c r="T13" s="5">
        <v>0</v>
      </c>
      <c r="U13" s="5">
        <f>SUM($C$13:$T$13)</f>
        <v>27</v>
      </c>
    </row>
    <row r="14" spans="1:21" x14ac:dyDescent="0.25">
      <c r="A14" s="7"/>
      <c r="B14" s="8" t="s">
        <v>23</v>
      </c>
      <c r="C14" s="9">
        <f>IF($C$24=0,0,$C$13/$C$24)</f>
        <v>0.1111111111111111</v>
      </c>
      <c r="D14" s="9">
        <f>IF($D$24=0,0,$D$13/$D$24)</f>
        <v>0</v>
      </c>
      <c r="E14" s="9">
        <f>IF($E$24=0,0,$E$13/$E$24)</f>
        <v>0.5</v>
      </c>
      <c r="F14" s="9">
        <f>IF($F$24=0,0,$F$13/$F$24)</f>
        <v>0</v>
      </c>
      <c r="G14" s="9">
        <f>IF($G$24=0,0,$G$13/$G$24)</f>
        <v>0</v>
      </c>
      <c r="H14" s="9">
        <f>IF($H$24=0,0,$H$13/$H$24)</f>
        <v>0.2857142857142857</v>
      </c>
      <c r="I14" s="9">
        <f>IF($I$24=0,0,$I$13/$I$24)</f>
        <v>6.9767441860465115E-2</v>
      </c>
      <c r="J14" s="9">
        <f>IF($J$24=0,0,$J$13/$J$24)</f>
        <v>5.5555555555555552E-2</v>
      </c>
      <c r="K14" s="9">
        <f>IF($K$24=0,0,$K$13/$K$24)</f>
        <v>0.18181818181818182</v>
      </c>
      <c r="L14" s="9">
        <f>IF($L$24=0,0,$L$13/$L$24)</f>
        <v>0</v>
      </c>
      <c r="M14" s="9">
        <f>IF($M$24=0,0,$M$13/$M$24)</f>
        <v>2.7027027027027029E-2</v>
      </c>
      <c r="N14" s="9">
        <f>IF($N$24=0,0,$N$13/$N$24)</f>
        <v>0</v>
      </c>
      <c r="O14" s="9">
        <f>IF($O$24=0,0,$O$13/$O$24)</f>
        <v>0</v>
      </c>
      <c r="P14" s="9">
        <f>IF($P$24=0,0,$P$13/$P$24)</f>
        <v>8.3333333333333329E-2</v>
      </c>
      <c r="Q14" s="9">
        <f>IF($Q$24=0,0,$Q$13/$Q$24)</f>
        <v>0.16666666666666666</v>
      </c>
      <c r="R14" s="9">
        <f>IF($R$24=0,0,$R$13/$R$24)</f>
        <v>0.1111111111111111</v>
      </c>
      <c r="S14" s="9">
        <f>IF($S$24=0,0,$S$13/$S$24)</f>
        <v>0</v>
      </c>
      <c r="T14" s="9">
        <f>IF($T$24=0,0,$T$13/$T$24)</f>
        <v>0</v>
      </c>
      <c r="U14" s="9">
        <f>IF($U$24=0,0,$U$13/$U$24)</f>
        <v>8.9403973509933773E-2</v>
      </c>
    </row>
    <row r="15" spans="1:21" x14ac:dyDescent="0.25">
      <c r="A15" s="5" t="s">
        <v>194</v>
      </c>
      <c r="B15" s="6" t="s">
        <v>22</v>
      </c>
      <c r="C15" s="5">
        <v>20</v>
      </c>
      <c r="D15" s="5">
        <v>6</v>
      </c>
      <c r="E15" s="5">
        <v>0</v>
      </c>
      <c r="F15" s="5">
        <v>0</v>
      </c>
      <c r="G15" s="5">
        <v>1</v>
      </c>
      <c r="H15" s="5">
        <v>1</v>
      </c>
      <c r="I15" s="5">
        <v>20</v>
      </c>
      <c r="J15" s="5">
        <v>7</v>
      </c>
      <c r="K15" s="5">
        <v>1</v>
      </c>
      <c r="L15" s="5">
        <v>4</v>
      </c>
      <c r="M15" s="5">
        <v>21</v>
      </c>
      <c r="N15" s="5">
        <v>9</v>
      </c>
      <c r="O15" s="5">
        <v>0</v>
      </c>
      <c r="P15" s="5">
        <v>7</v>
      </c>
      <c r="Q15" s="5">
        <v>3</v>
      </c>
      <c r="R15" s="5">
        <v>3</v>
      </c>
      <c r="S15" s="5">
        <v>1</v>
      </c>
      <c r="T15" s="5">
        <v>2</v>
      </c>
      <c r="U15" s="5">
        <f>SUM($C$15:$T$15)</f>
        <v>106</v>
      </c>
    </row>
    <row r="16" spans="1:21" x14ac:dyDescent="0.25">
      <c r="A16" s="7"/>
      <c r="B16" s="8" t="s">
        <v>23</v>
      </c>
      <c r="C16" s="9">
        <f>IF($C$24=0,0,$C$15/$C$24)</f>
        <v>0.17094017094017094</v>
      </c>
      <c r="D16" s="9">
        <f>IF($D$24=0,0,$D$15/$D$24)</f>
        <v>0.54545454545454541</v>
      </c>
      <c r="E16" s="9">
        <f>IF($E$24=0,0,$E$15/$E$24)</f>
        <v>0</v>
      </c>
      <c r="F16" s="9">
        <f>IF($F$24=0,0,$F$15/$F$24)</f>
        <v>0</v>
      </c>
      <c r="G16" s="9">
        <f>IF($G$24=0,0,$G$15/$G$24)</f>
        <v>1</v>
      </c>
      <c r="H16" s="9">
        <f>IF($H$24=0,0,$H$15/$H$24)</f>
        <v>0.14285714285714285</v>
      </c>
      <c r="I16" s="9">
        <f>IF($I$24=0,0,$I$15/$I$24)</f>
        <v>0.46511627906976744</v>
      </c>
      <c r="J16" s="9">
        <f>IF($J$24=0,0,$J$15/$J$24)</f>
        <v>0.3888888888888889</v>
      </c>
      <c r="K16" s="9">
        <f>IF($K$24=0,0,$K$15/$K$24)</f>
        <v>9.0909090909090912E-2</v>
      </c>
      <c r="L16" s="9">
        <f>IF($L$24=0,0,$L$15/$L$24)</f>
        <v>1</v>
      </c>
      <c r="M16" s="9">
        <f>IF($M$24=0,0,$M$15/$M$24)</f>
        <v>0.56756756756756754</v>
      </c>
      <c r="N16" s="9">
        <f>IF($N$24=0,0,$N$15/$N$24)</f>
        <v>0.81818181818181823</v>
      </c>
      <c r="O16" s="9">
        <f>IF($O$24=0,0,$O$15/$O$24)</f>
        <v>0</v>
      </c>
      <c r="P16" s="9">
        <f>IF($P$24=0,0,$P$15/$P$24)</f>
        <v>0.58333333333333337</v>
      </c>
      <c r="Q16" s="9">
        <f>IF($Q$24=0,0,$Q$15/$Q$24)</f>
        <v>0.25</v>
      </c>
      <c r="R16" s="9">
        <f>IF($R$24=0,0,$R$15/$R$24)</f>
        <v>0.33333333333333331</v>
      </c>
      <c r="S16" s="9">
        <f>IF($S$24=0,0,$S$15/$S$24)</f>
        <v>0.33333333333333331</v>
      </c>
      <c r="T16" s="9">
        <f>IF($T$24=0,0,$T$15/$T$24)</f>
        <v>1</v>
      </c>
      <c r="U16" s="9">
        <f>IF($U$24=0,0,$U$15/$U$24)</f>
        <v>0.35099337748344372</v>
      </c>
    </row>
    <row r="17" spans="1:21" x14ac:dyDescent="0.25">
      <c r="A17" s="5" t="s">
        <v>195</v>
      </c>
      <c r="B17" s="6" t="s">
        <v>22</v>
      </c>
      <c r="C17" s="5">
        <v>12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6</v>
      </c>
      <c r="J17" s="5">
        <v>1</v>
      </c>
      <c r="K17" s="5">
        <v>0</v>
      </c>
      <c r="L17" s="5">
        <v>0</v>
      </c>
      <c r="M17" s="5">
        <v>4</v>
      </c>
      <c r="N17" s="5">
        <v>1</v>
      </c>
      <c r="O17" s="5">
        <v>1</v>
      </c>
      <c r="P17" s="5">
        <v>2</v>
      </c>
      <c r="Q17" s="5">
        <v>3</v>
      </c>
      <c r="R17" s="5">
        <v>3</v>
      </c>
      <c r="S17" s="5">
        <v>1</v>
      </c>
      <c r="T17" s="5">
        <v>0</v>
      </c>
      <c r="U17" s="5">
        <f>SUM($C$17:$T$17)</f>
        <v>37</v>
      </c>
    </row>
    <row r="18" spans="1:21" x14ac:dyDescent="0.25">
      <c r="A18" s="7"/>
      <c r="B18" s="8" t="s">
        <v>23</v>
      </c>
      <c r="C18" s="9">
        <f>IF($C$24=0,0,$C$17/$C$24)</f>
        <v>0.10256410256410256</v>
      </c>
      <c r="D18" s="9">
        <f>IF($D$24=0,0,$D$17/$D$24)</f>
        <v>9.0909090909090912E-2</v>
      </c>
      <c r="E18" s="9">
        <f>IF($E$24=0,0,$E$17/$E$24)</f>
        <v>0</v>
      </c>
      <c r="F18" s="9">
        <f>IF($F$24=0,0,$F$17/$F$24)</f>
        <v>1</v>
      </c>
      <c r="G18" s="9">
        <f>IF($G$24=0,0,$G$17/$G$24)</f>
        <v>0</v>
      </c>
      <c r="H18" s="9">
        <f>IF($H$24=0,0,$H$17/$H$24)</f>
        <v>0.14285714285714285</v>
      </c>
      <c r="I18" s="9">
        <f>IF($I$24=0,0,$I$17/$I$24)</f>
        <v>0.13953488372093023</v>
      </c>
      <c r="J18" s="9">
        <f>IF($J$24=0,0,$J$17/$J$24)</f>
        <v>5.5555555555555552E-2</v>
      </c>
      <c r="K18" s="9">
        <f>IF($K$24=0,0,$K$17/$K$24)</f>
        <v>0</v>
      </c>
      <c r="L18" s="9">
        <f>IF($L$24=0,0,$L$17/$L$24)</f>
        <v>0</v>
      </c>
      <c r="M18" s="9">
        <f>IF($M$24=0,0,$M$17/$M$24)</f>
        <v>0.10810810810810811</v>
      </c>
      <c r="N18" s="9">
        <f>IF($N$24=0,0,$N$17/$N$24)</f>
        <v>9.0909090909090912E-2</v>
      </c>
      <c r="O18" s="9">
        <f>IF($O$24=0,0,$O$17/$O$24)</f>
        <v>1</v>
      </c>
      <c r="P18" s="9">
        <f>IF($P$24=0,0,$P$17/$P$24)</f>
        <v>0.16666666666666666</v>
      </c>
      <c r="Q18" s="9">
        <f>IF($Q$24=0,0,$Q$17/$Q$24)</f>
        <v>0.25</v>
      </c>
      <c r="R18" s="9">
        <f>IF($R$24=0,0,$R$17/$R$24)</f>
        <v>0.33333333333333331</v>
      </c>
      <c r="S18" s="9">
        <f>IF($S$24=0,0,$S$17/$S$24)</f>
        <v>0.33333333333333331</v>
      </c>
      <c r="T18" s="9">
        <f>IF($T$24=0,0,$T$17/$T$24)</f>
        <v>0</v>
      </c>
      <c r="U18" s="9">
        <f>IF($U$24=0,0,$U$17/$U$24)</f>
        <v>0.12251655629139073</v>
      </c>
    </row>
    <row r="19" spans="1:21" x14ac:dyDescent="0.25">
      <c r="A19" s="5" t="s">
        <v>196</v>
      </c>
      <c r="B19" s="6" t="s">
        <v>22</v>
      </c>
      <c r="C19" s="5">
        <v>7</v>
      </c>
      <c r="D19" s="5">
        <v>1</v>
      </c>
      <c r="E19" s="5">
        <v>0</v>
      </c>
      <c r="F19" s="5">
        <v>0</v>
      </c>
      <c r="G19" s="5">
        <v>0</v>
      </c>
      <c r="H19" s="5">
        <v>3</v>
      </c>
      <c r="I19" s="5">
        <v>11</v>
      </c>
      <c r="J19" s="5">
        <v>8</v>
      </c>
      <c r="K19" s="5">
        <v>7</v>
      </c>
      <c r="L19" s="5">
        <v>0</v>
      </c>
      <c r="M19" s="5">
        <v>7</v>
      </c>
      <c r="N19" s="5">
        <v>1</v>
      </c>
      <c r="O19" s="5">
        <v>0</v>
      </c>
      <c r="P19" s="5">
        <v>2</v>
      </c>
      <c r="Q19" s="5">
        <v>0</v>
      </c>
      <c r="R19" s="5">
        <v>1</v>
      </c>
      <c r="S19" s="5">
        <v>0</v>
      </c>
      <c r="T19" s="5">
        <v>0</v>
      </c>
      <c r="U19" s="5">
        <f>SUM($C$19:$T$19)</f>
        <v>48</v>
      </c>
    </row>
    <row r="20" spans="1:21" x14ac:dyDescent="0.25">
      <c r="A20" s="7"/>
      <c r="B20" s="8" t="s">
        <v>23</v>
      </c>
      <c r="C20" s="9">
        <f>IF($C$24=0,0,$C$19/$C$24)</f>
        <v>5.9829059829059832E-2</v>
      </c>
      <c r="D20" s="9">
        <f>IF($D$24=0,0,$D$19/$D$24)</f>
        <v>9.0909090909090912E-2</v>
      </c>
      <c r="E20" s="9">
        <f>IF($E$24=0,0,$E$19/$E$24)</f>
        <v>0</v>
      </c>
      <c r="F20" s="9">
        <f>IF($F$24=0,0,$F$19/$F$24)</f>
        <v>0</v>
      </c>
      <c r="G20" s="9">
        <f>IF($G$24=0,0,$G$19/$G$24)</f>
        <v>0</v>
      </c>
      <c r="H20" s="9">
        <f>IF($H$24=0,0,$H$19/$H$24)</f>
        <v>0.42857142857142855</v>
      </c>
      <c r="I20" s="9">
        <f>IF($I$24=0,0,$I$19/$I$24)</f>
        <v>0.2558139534883721</v>
      </c>
      <c r="J20" s="9">
        <f>IF($J$24=0,0,$J$19/$J$24)</f>
        <v>0.44444444444444442</v>
      </c>
      <c r="K20" s="9">
        <f>IF($K$24=0,0,$K$19/$K$24)</f>
        <v>0.63636363636363635</v>
      </c>
      <c r="L20" s="9">
        <f>IF($L$24=0,0,$L$19/$L$24)</f>
        <v>0</v>
      </c>
      <c r="M20" s="9">
        <f>IF($M$24=0,0,$M$19/$M$24)</f>
        <v>0.1891891891891892</v>
      </c>
      <c r="N20" s="9">
        <f>IF($N$24=0,0,$N$19/$N$24)</f>
        <v>9.0909090909090912E-2</v>
      </c>
      <c r="O20" s="9">
        <f>IF($O$24=0,0,$O$19/$O$24)</f>
        <v>0</v>
      </c>
      <c r="P20" s="9">
        <f>IF($P$24=0,0,$P$19/$P$24)</f>
        <v>0.16666666666666666</v>
      </c>
      <c r="Q20" s="9">
        <f>IF($Q$24=0,0,$Q$19/$Q$24)</f>
        <v>0</v>
      </c>
      <c r="R20" s="9">
        <f>IF($R$24=0,0,$R$19/$R$24)</f>
        <v>0.1111111111111111</v>
      </c>
      <c r="S20" s="9">
        <f>IF($S$24=0,0,$S$19/$S$24)</f>
        <v>0</v>
      </c>
      <c r="T20" s="9">
        <f>IF($T$24=0,0,$T$19/$T$24)</f>
        <v>0</v>
      </c>
      <c r="U20" s="9">
        <f>IF($U$24=0,0,$U$19/$U$24)</f>
        <v>0.15894039735099338</v>
      </c>
    </row>
    <row r="21" spans="1:21" x14ac:dyDescent="0.25">
      <c r="A21" s="5" t="s">
        <v>60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0</v>
      </c>
    </row>
    <row r="24" spans="1:21" x14ac:dyDescent="0.25">
      <c r="B24" s="4" t="s">
        <v>197</v>
      </c>
      <c r="C24" s="5">
        <f>$C$9+$C$11+$C$13+$C$15+$C$17+$C$19+$C$21</f>
        <v>117</v>
      </c>
      <c r="D24" s="5">
        <f>$D$9+$D$11+$D$13+$D$15+$D$17+$D$19+$D$21</f>
        <v>11</v>
      </c>
      <c r="E24" s="5">
        <f>$E$9+$E$11+$E$13+$E$15+$E$17+$E$19+$E$21</f>
        <v>2</v>
      </c>
      <c r="F24" s="5">
        <f>$F$9+$F$11+$F$13+$F$15+$F$17+$F$19+$F$21</f>
        <v>1</v>
      </c>
      <c r="G24" s="5">
        <f>$G$9+$G$11+$G$13+$G$15+$G$17+$G$19+$G$21</f>
        <v>1</v>
      </c>
      <c r="H24" s="5">
        <f>$H$9+$H$11+$H$13+$H$15+$H$17+$H$19+$H$21</f>
        <v>7</v>
      </c>
      <c r="I24" s="5">
        <f>$I$9+$I$11+$I$13+$I$15+$I$17+$I$19+$I$21</f>
        <v>43</v>
      </c>
      <c r="J24" s="5">
        <f>$J$9+$J$11+$J$13+$J$15+$J$17+$J$19+$J$21</f>
        <v>18</v>
      </c>
      <c r="K24" s="5">
        <f>$K$9+$K$11+$K$13+$K$15+$K$17+$K$19+$K$21</f>
        <v>11</v>
      </c>
      <c r="L24" s="5">
        <f>$L$9+$L$11+$L$13+$L$15+$L$17+$L$19+$L$21</f>
        <v>4</v>
      </c>
      <c r="M24" s="5">
        <f>$M$9+$M$11+$M$13+$M$15+$M$17+$M$19+$M$21</f>
        <v>37</v>
      </c>
      <c r="N24" s="5">
        <f>$N$9+$N$11+$N$13+$N$15+$N$17+$N$19+$N$21</f>
        <v>11</v>
      </c>
      <c r="O24" s="5">
        <f>$O$9+$O$11+$O$13+$O$15+$O$17+$O$19+$O$21</f>
        <v>1</v>
      </c>
      <c r="P24" s="5">
        <f>$P$9+$P$11+$P$13+$P$15+$P$17+$P$19+$P$21</f>
        <v>12</v>
      </c>
      <c r="Q24" s="5">
        <f>$Q$9+$Q$11+$Q$13+$Q$15+$Q$17+$Q$19+$Q$21</f>
        <v>12</v>
      </c>
      <c r="R24" s="5">
        <f>$R$9+$R$11+$R$13+$R$15+$R$17+$R$19+$R$21</f>
        <v>9</v>
      </c>
      <c r="S24" s="5">
        <f>$S$9+$S$11+$S$13+$S$15+$S$17+$S$19+$S$21</f>
        <v>3</v>
      </c>
      <c r="T24" s="5">
        <f>$T$9+$T$11+$T$13+$T$15+$T$17+$T$19+$T$21</f>
        <v>2</v>
      </c>
      <c r="U24" s="5">
        <f>SUM($C$24:$T$24)</f>
        <v>302</v>
      </c>
    </row>
    <row r="25" spans="1:21" x14ac:dyDescent="0.25">
      <c r="C25" s="10">
        <f>$C$24/$U$24</f>
        <v>0.38741721854304634</v>
      </c>
      <c r="D25" s="10">
        <f>$D$24/$U$24</f>
        <v>3.6423841059602648E-2</v>
      </c>
      <c r="E25" s="10">
        <f>$E$24/$U$24</f>
        <v>6.6225165562913907E-3</v>
      </c>
      <c r="F25" s="10">
        <f>$F$24/$U$24</f>
        <v>3.3112582781456954E-3</v>
      </c>
      <c r="G25" s="10">
        <f>$G$24/$U$24</f>
        <v>3.3112582781456954E-3</v>
      </c>
      <c r="H25" s="10">
        <f>$H$24/$U$24</f>
        <v>2.3178807947019868E-2</v>
      </c>
      <c r="I25" s="10">
        <f>$I$24/$U$24</f>
        <v>0.14238410596026491</v>
      </c>
      <c r="J25" s="10">
        <f>$J$24/$U$24</f>
        <v>5.9602649006622516E-2</v>
      </c>
      <c r="K25" s="10">
        <f>$K$24/$U$24</f>
        <v>3.6423841059602648E-2</v>
      </c>
      <c r="L25" s="10">
        <f>$L$24/$U$24</f>
        <v>1.3245033112582781E-2</v>
      </c>
      <c r="M25" s="10">
        <f>$M$24/$U$24</f>
        <v>0.12251655629139073</v>
      </c>
      <c r="N25" s="10">
        <f>$N$24/$U$24</f>
        <v>3.6423841059602648E-2</v>
      </c>
      <c r="O25" s="10">
        <f>$O$24/$U$24</f>
        <v>3.3112582781456954E-3</v>
      </c>
      <c r="P25" s="10">
        <f>$P$24/$U$24</f>
        <v>3.9735099337748346E-2</v>
      </c>
      <c r="Q25" s="10">
        <f>$Q$24/$U$24</f>
        <v>3.9735099337748346E-2</v>
      </c>
      <c r="R25" s="10">
        <f>$R$24/$U$24</f>
        <v>2.9801324503311258E-2</v>
      </c>
      <c r="S25" s="10">
        <f>$S$24/$U$24</f>
        <v>9.9337748344370865E-3</v>
      </c>
      <c r="T25" s="10">
        <f>$T$24/$U$24</f>
        <v>6.6225165562913907E-3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199</v>
      </c>
      <c r="B9" s="6" t="s">
        <v>22</v>
      </c>
      <c r="C9" s="5">
        <v>2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f>SUM($C$9:$T$9)</f>
        <v>5</v>
      </c>
    </row>
    <row r="10" spans="1:21" x14ac:dyDescent="0.25">
      <c r="A10" s="7"/>
      <c r="B10" s="8" t="s">
        <v>23</v>
      </c>
      <c r="C10" s="9">
        <f>IF($C$60=0,0,$C$9/$C$60)</f>
        <v>1.7543859649122806E-2</v>
      </c>
      <c r="D10" s="9">
        <f>IF($D$60=0,0,$D$9/$D$60)</f>
        <v>9.0909090909090912E-2</v>
      </c>
      <c r="E10" s="9">
        <f>IF($E$60=0,0,$E$9/$E$60)</f>
        <v>0</v>
      </c>
      <c r="F10" s="9">
        <f>IF($F$60=0,0,$F$9/$F$60)</f>
        <v>0</v>
      </c>
      <c r="G10" s="9">
        <f>IF($G$60=0,0,$G$9/$G$60)</f>
        <v>0</v>
      </c>
      <c r="H10" s="9">
        <f>IF($H$60=0,0,$H$9/$H$60)</f>
        <v>0</v>
      </c>
      <c r="I10" s="9">
        <f>IF($I$60=0,0,$I$9/$I$60)</f>
        <v>0</v>
      </c>
      <c r="J10" s="9">
        <f>IF($J$60=0,0,$J$9/$J$60)</f>
        <v>0</v>
      </c>
      <c r="K10" s="9">
        <f>IF($K$60=0,0,$K$9/$K$60)</f>
        <v>0</v>
      </c>
      <c r="L10" s="9">
        <f>IF($L$60=0,0,$L$9/$L$60)</f>
        <v>0</v>
      </c>
      <c r="M10" s="9">
        <f>IF($M$60=0,0,$M$9/$M$60)</f>
        <v>2.7027027027027029E-2</v>
      </c>
      <c r="N10" s="9">
        <f>IF($N$60=0,0,$N$9/$N$60)</f>
        <v>0</v>
      </c>
      <c r="O10" s="9">
        <f>IF($O$60=0,0,$O$9/$O$60)</f>
        <v>0</v>
      </c>
      <c r="P10" s="9">
        <f>IF($P$60=0,0,$P$9/$P$60)</f>
        <v>0</v>
      </c>
      <c r="Q10" s="9">
        <f>IF($Q$60=0,0,$Q$9/$Q$60)</f>
        <v>0</v>
      </c>
      <c r="R10" s="9">
        <f>IF($R$60=0,0,$R$9/$R$60)</f>
        <v>0</v>
      </c>
      <c r="S10" s="9">
        <f>IF($S$60=0,0,$S$9/$S$60)</f>
        <v>0.33333333333333331</v>
      </c>
      <c r="T10" s="9">
        <f>IF($T$60=0,0,$T$9/$T$60)</f>
        <v>0</v>
      </c>
      <c r="U10" s="9">
        <f>IF($U$60=0,0,$U$9/$U$60)</f>
        <v>1.6666666666666666E-2</v>
      </c>
    </row>
    <row r="11" spans="1:21" x14ac:dyDescent="0.25">
      <c r="A11" s="5" t="s">
        <v>200</v>
      </c>
      <c r="B11" s="6" t="s">
        <v>22</v>
      </c>
      <c r="C11" s="5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1</v>
      </c>
      <c r="K11" s="5">
        <v>1</v>
      </c>
      <c r="L11" s="5">
        <v>0</v>
      </c>
      <c r="M11" s="5">
        <v>1</v>
      </c>
      <c r="N11" s="5">
        <v>2</v>
      </c>
      <c r="O11" s="5">
        <v>0</v>
      </c>
      <c r="P11" s="5">
        <v>0</v>
      </c>
      <c r="Q11" s="5">
        <v>0</v>
      </c>
      <c r="R11" s="5">
        <v>3</v>
      </c>
      <c r="S11" s="5">
        <v>0</v>
      </c>
      <c r="T11" s="5">
        <v>0</v>
      </c>
      <c r="U11" s="5">
        <f>SUM($C$11:$T$11)</f>
        <v>15</v>
      </c>
    </row>
    <row r="12" spans="1:21" x14ac:dyDescent="0.25">
      <c r="A12" s="7"/>
      <c r="B12" s="8" t="s">
        <v>23</v>
      </c>
      <c r="C12" s="9">
        <f>IF($C$60=0,0,$C$11/$C$60)</f>
        <v>4.3859649122807015E-2</v>
      </c>
      <c r="D12" s="9">
        <f>IF($D$60=0,0,$D$11/$D$60)</f>
        <v>0</v>
      </c>
      <c r="E12" s="9">
        <f>IF($E$60=0,0,$E$11/$E$60)</f>
        <v>0</v>
      </c>
      <c r="F12" s="9">
        <f>IF($F$60=0,0,$F$11/$F$60)</f>
        <v>0</v>
      </c>
      <c r="G12" s="9">
        <f>IF($G$60=0,0,$G$11/$G$60)</f>
        <v>0</v>
      </c>
      <c r="H12" s="9">
        <f>IF($H$60=0,0,$H$11/$H$60)</f>
        <v>0</v>
      </c>
      <c r="I12" s="9">
        <f>IF($I$60=0,0,$I$11/$I$60)</f>
        <v>4.6511627906976744E-2</v>
      </c>
      <c r="J12" s="9">
        <f>IF($J$60=0,0,$J$11/$J$60)</f>
        <v>5.5555555555555552E-2</v>
      </c>
      <c r="K12" s="9">
        <f>IF($K$60=0,0,$K$11/$K$60)</f>
        <v>9.0909090909090912E-2</v>
      </c>
      <c r="L12" s="9">
        <f>IF($L$60=0,0,$L$11/$L$60)</f>
        <v>0</v>
      </c>
      <c r="M12" s="9">
        <f>IF($M$60=0,0,$M$11/$M$60)</f>
        <v>2.7027027027027029E-2</v>
      </c>
      <c r="N12" s="9">
        <f>IF($N$60=0,0,$N$11/$N$60)</f>
        <v>0.16666666666666666</v>
      </c>
      <c r="O12" s="9">
        <f>IF($O$60=0,0,$O$11/$O$60)</f>
        <v>0</v>
      </c>
      <c r="P12" s="9">
        <f>IF($P$60=0,0,$P$11/$P$60)</f>
        <v>0</v>
      </c>
      <c r="Q12" s="9">
        <f>IF($Q$60=0,0,$Q$11/$Q$60)</f>
        <v>0</v>
      </c>
      <c r="R12" s="9">
        <f>IF($R$60=0,0,$R$11/$R$60)</f>
        <v>0.33333333333333331</v>
      </c>
      <c r="S12" s="9">
        <f>IF($S$60=0,0,$S$11/$S$60)</f>
        <v>0</v>
      </c>
      <c r="T12" s="9">
        <f>IF($T$60=0,0,$T$11/$T$60)</f>
        <v>0</v>
      </c>
      <c r="U12" s="9">
        <f>IF($U$60=0,0,$U$11/$U$60)</f>
        <v>0.05</v>
      </c>
    </row>
    <row r="13" spans="1:21" x14ac:dyDescent="0.25">
      <c r="A13" s="5" t="s">
        <v>201</v>
      </c>
      <c r="B13" s="6" t="s">
        <v>22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3</v>
      </c>
    </row>
    <row r="14" spans="1:21" x14ac:dyDescent="0.25">
      <c r="A14" s="7"/>
      <c r="B14" s="8" t="s">
        <v>23</v>
      </c>
      <c r="C14" s="9">
        <f>IF($C$60=0,0,$C$13/$C$60)</f>
        <v>8.771929824561403E-3</v>
      </c>
      <c r="D14" s="9">
        <f>IF($D$60=0,0,$D$13/$D$60)</f>
        <v>0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0</v>
      </c>
      <c r="I14" s="9">
        <f>IF($I$60=0,0,$I$13/$I$60)</f>
        <v>0</v>
      </c>
      <c r="J14" s="9">
        <f>IF($J$60=0,0,$J$13/$J$60)</f>
        <v>0</v>
      </c>
      <c r="K14" s="9">
        <f>IF($K$60=0,0,$K$13/$K$60)</f>
        <v>0</v>
      </c>
      <c r="L14" s="9">
        <f>IF($L$60=0,0,$L$13/$L$60)</f>
        <v>0</v>
      </c>
      <c r="M14" s="9">
        <f>IF($M$60=0,0,$M$13/$M$60)</f>
        <v>0</v>
      </c>
      <c r="N14" s="9">
        <f>IF($N$60=0,0,$N$13/$N$60)</f>
        <v>8.3333333333333329E-2</v>
      </c>
      <c r="O14" s="9">
        <f>IF($O$60=0,0,$O$13/$O$60)</f>
        <v>0</v>
      </c>
      <c r="P14" s="9">
        <f>IF($P$60=0,0,$P$13/$P$60)</f>
        <v>8.3333333333333329E-2</v>
      </c>
      <c r="Q14" s="9">
        <f>IF($Q$60=0,0,$Q$13/$Q$60)</f>
        <v>0</v>
      </c>
      <c r="R14" s="9">
        <f>IF($R$60=0,0,$R$13/$R$60)</f>
        <v>0</v>
      </c>
      <c r="S14" s="9">
        <f>IF($S$60=0,0,$S$13/$S$60)</f>
        <v>0</v>
      </c>
      <c r="T14" s="9">
        <f>IF($T$60=0,0,$T$13/$T$60)</f>
        <v>0</v>
      </c>
      <c r="U14" s="9">
        <f>IF($U$60=0,0,$U$13/$U$60)</f>
        <v>0.01</v>
      </c>
    </row>
    <row r="15" spans="1:21" x14ac:dyDescent="0.25">
      <c r="A15" s="5" t="s">
        <v>202</v>
      </c>
      <c r="B15" s="6" t="s">
        <v>22</v>
      </c>
      <c r="C15" s="5">
        <v>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0</v>
      </c>
      <c r="R15" s="5">
        <v>0</v>
      </c>
      <c r="S15" s="5">
        <v>0</v>
      </c>
      <c r="T15" s="5">
        <v>1</v>
      </c>
      <c r="U15" s="5">
        <f>SUM($C$15:$T$15)</f>
        <v>13</v>
      </c>
    </row>
    <row r="16" spans="1:21" x14ac:dyDescent="0.25">
      <c r="A16" s="7"/>
      <c r="B16" s="8" t="s">
        <v>23</v>
      </c>
      <c r="C16" s="9">
        <f>IF($C$60=0,0,$C$15/$C$60)</f>
        <v>3.5087719298245612E-2</v>
      </c>
      <c r="D16" s="9">
        <f>IF($D$60=0,0,$D$15/$D$60)</f>
        <v>0</v>
      </c>
      <c r="E16" s="9">
        <f>IF($E$60=0,0,$E$15/$E$60)</f>
        <v>0</v>
      </c>
      <c r="F16" s="9">
        <f>IF($F$60=0,0,$F$15/$F$60)</f>
        <v>0</v>
      </c>
      <c r="G16" s="9">
        <f>IF($G$60=0,0,$G$15/$G$60)</f>
        <v>0</v>
      </c>
      <c r="H16" s="9">
        <f>IF($H$60=0,0,$H$15/$H$60)</f>
        <v>0</v>
      </c>
      <c r="I16" s="9">
        <f>IF($I$60=0,0,$I$15/$I$60)</f>
        <v>2.3255813953488372E-2</v>
      </c>
      <c r="J16" s="9">
        <f>IF($J$60=0,0,$J$15/$J$60)</f>
        <v>0</v>
      </c>
      <c r="K16" s="9">
        <f>IF($K$60=0,0,$K$15/$K$60)</f>
        <v>9.0909090909090912E-2</v>
      </c>
      <c r="L16" s="9">
        <f>IF($L$60=0,0,$L$15/$L$60)</f>
        <v>0.25</v>
      </c>
      <c r="M16" s="9">
        <f>IF($M$60=0,0,$M$15/$M$60)</f>
        <v>2.7027027027027029E-2</v>
      </c>
      <c r="N16" s="9">
        <f>IF($N$60=0,0,$N$15/$N$60)</f>
        <v>8.3333333333333329E-2</v>
      </c>
      <c r="O16" s="9">
        <f>IF($O$60=0,0,$O$15/$O$60)</f>
        <v>1</v>
      </c>
      <c r="P16" s="9">
        <f>IF($P$60=0,0,$P$15/$P$60)</f>
        <v>0.16666666666666666</v>
      </c>
      <c r="Q16" s="9">
        <f>IF($Q$60=0,0,$Q$15/$Q$60)</f>
        <v>0</v>
      </c>
      <c r="R16" s="9">
        <f>IF($R$60=0,0,$R$15/$R$60)</f>
        <v>0</v>
      </c>
      <c r="S16" s="9">
        <f>IF($S$60=0,0,$S$15/$S$60)</f>
        <v>0</v>
      </c>
      <c r="T16" s="9">
        <f>IF($T$60=0,0,$T$15/$T$60)</f>
        <v>0.5</v>
      </c>
      <c r="U16" s="9">
        <f>IF($U$60=0,0,$U$15/$U$60)</f>
        <v>4.3333333333333335E-2</v>
      </c>
    </row>
    <row r="17" spans="1:21" x14ac:dyDescent="0.25">
      <c r="A17" s="5" t="s">
        <v>203</v>
      </c>
      <c r="B17" s="6" t="s">
        <v>22</v>
      </c>
      <c r="C17" s="5">
        <v>2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f>SUM($C$17:$T$17)</f>
        <v>5</v>
      </c>
    </row>
    <row r="18" spans="1:21" x14ac:dyDescent="0.25">
      <c r="A18" s="7"/>
      <c r="B18" s="8" t="s">
        <v>23</v>
      </c>
      <c r="C18" s="9">
        <f>IF($C$60=0,0,$C$17/$C$60)</f>
        <v>1.7543859649122806E-2</v>
      </c>
      <c r="D18" s="9">
        <f>IF($D$60=0,0,$D$17/$D$60)</f>
        <v>9.0909090909090912E-2</v>
      </c>
      <c r="E18" s="9">
        <f>IF($E$60=0,0,$E$17/$E$60)</f>
        <v>0</v>
      </c>
      <c r="F18" s="9">
        <f>IF($F$60=0,0,$F$17/$F$60)</f>
        <v>0</v>
      </c>
      <c r="G18" s="9">
        <f>IF($G$60=0,0,$G$17/$G$60)</f>
        <v>0</v>
      </c>
      <c r="H18" s="9">
        <f>IF($H$60=0,0,$H$17/$H$60)</f>
        <v>0</v>
      </c>
      <c r="I18" s="9">
        <f>IF($I$60=0,0,$I$17/$I$60)</f>
        <v>0</v>
      </c>
      <c r="J18" s="9">
        <f>IF($J$60=0,0,$J$17/$J$60)</f>
        <v>0</v>
      </c>
      <c r="K18" s="9">
        <f>IF($K$60=0,0,$K$17/$K$60)</f>
        <v>0</v>
      </c>
      <c r="L18" s="9">
        <f>IF($L$60=0,0,$L$17/$L$60)</f>
        <v>0</v>
      </c>
      <c r="M18" s="9">
        <f>IF($M$60=0,0,$M$17/$M$60)</f>
        <v>0</v>
      </c>
      <c r="N18" s="9">
        <f>IF($N$60=0,0,$N$17/$N$60)</f>
        <v>0</v>
      </c>
      <c r="O18" s="9">
        <f>IF($O$60=0,0,$O$17/$O$60)</f>
        <v>0</v>
      </c>
      <c r="P18" s="9">
        <f>IF($P$60=0,0,$P$17/$P$60)</f>
        <v>8.3333333333333329E-2</v>
      </c>
      <c r="Q18" s="9">
        <f>IF($Q$60=0,0,$Q$17/$Q$60)</f>
        <v>8.3333333333333329E-2</v>
      </c>
      <c r="R18" s="9">
        <f>IF($R$60=0,0,$R$17/$R$60)</f>
        <v>0</v>
      </c>
      <c r="S18" s="9">
        <f>IF($S$60=0,0,$S$17/$S$60)</f>
        <v>0</v>
      </c>
      <c r="T18" s="9">
        <f>IF($T$60=0,0,$T$17/$T$60)</f>
        <v>0</v>
      </c>
      <c r="U18" s="9">
        <f>IF($U$60=0,0,$U$17/$U$60)</f>
        <v>1.6666666666666666E-2</v>
      </c>
    </row>
    <row r="19" spans="1:21" x14ac:dyDescent="0.25">
      <c r="A19" s="5" t="s">
        <v>204</v>
      </c>
      <c r="B19" s="6" t="s">
        <v>22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7</v>
      </c>
    </row>
    <row r="20" spans="1:21" x14ac:dyDescent="0.25">
      <c r="A20" s="7"/>
      <c r="B20" s="8" t="s">
        <v>23</v>
      </c>
      <c r="C20" s="9">
        <f>IF($C$60=0,0,$C$19/$C$60)</f>
        <v>4.3859649122807015E-2</v>
      </c>
      <c r="D20" s="9">
        <f>IF($D$60=0,0,$D$19/$D$60)</f>
        <v>0</v>
      </c>
      <c r="E20" s="9">
        <f>IF($E$60=0,0,$E$19/$E$60)</f>
        <v>0</v>
      </c>
      <c r="F20" s="9">
        <f>IF($F$60=0,0,$F$19/$F$60)</f>
        <v>0</v>
      </c>
      <c r="G20" s="9">
        <f>IF($G$60=0,0,$G$19/$G$60)</f>
        <v>0</v>
      </c>
      <c r="H20" s="9">
        <f>IF($H$60=0,0,$H$19/$H$60)</f>
        <v>0</v>
      </c>
      <c r="I20" s="9">
        <f>IF($I$60=0,0,$I$19/$I$60)</f>
        <v>0</v>
      </c>
      <c r="J20" s="9">
        <f>IF($J$60=0,0,$J$19/$J$60)</f>
        <v>0</v>
      </c>
      <c r="K20" s="9">
        <f>IF($K$60=0,0,$K$19/$K$60)</f>
        <v>0</v>
      </c>
      <c r="L20" s="9">
        <f>IF($L$60=0,0,$L$19/$L$60)</f>
        <v>0</v>
      </c>
      <c r="M20" s="9">
        <f>IF($M$60=0,0,$M$19/$M$60)</f>
        <v>5.4054054054054057E-2</v>
      </c>
      <c r="N20" s="9">
        <f>IF($N$60=0,0,$N$19/$N$60)</f>
        <v>0</v>
      </c>
      <c r="O20" s="9">
        <f>IF($O$60=0,0,$O$19/$O$60)</f>
        <v>0</v>
      </c>
      <c r="P20" s="9">
        <f>IF($P$60=0,0,$P$19/$P$60)</f>
        <v>0</v>
      </c>
      <c r="Q20" s="9">
        <f>IF($Q$60=0,0,$Q$19/$Q$60)</f>
        <v>0</v>
      </c>
      <c r="R20" s="9">
        <f>IF($R$60=0,0,$R$19/$R$60)</f>
        <v>0</v>
      </c>
      <c r="S20" s="9">
        <f>IF($S$60=0,0,$S$19/$S$60)</f>
        <v>0</v>
      </c>
      <c r="T20" s="9">
        <f>IF($T$60=0,0,$T$19/$T$60)</f>
        <v>0</v>
      </c>
      <c r="U20" s="9">
        <f>IF($U$60=0,0,$U$19/$U$60)</f>
        <v>2.3333333333333334E-2</v>
      </c>
    </row>
    <row r="21" spans="1:21" x14ac:dyDescent="0.25">
      <c r="A21" s="5" t="s">
        <v>205</v>
      </c>
      <c r="B21" s="6" t="s">
        <v>22</v>
      </c>
      <c r="C21" s="5">
        <v>10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1</v>
      </c>
      <c r="J21" s="5">
        <v>1</v>
      </c>
      <c r="K21" s="5">
        <v>0</v>
      </c>
      <c r="L21" s="5">
        <v>0</v>
      </c>
      <c r="M21" s="5">
        <v>2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18</v>
      </c>
    </row>
    <row r="22" spans="1:21" x14ac:dyDescent="0.25">
      <c r="A22" s="7"/>
      <c r="B22" s="8" t="s">
        <v>23</v>
      </c>
      <c r="C22" s="9">
        <f>IF($C$60=0,0,$C$21/$C$60)</f>
        <v>8.771929824561403E-2</v>
      </c>
      <c r="D22" s="9">
        <f>IF($D$60=0,0,$D$21/$D$60)</f>
        <v>0</v>
      </c>
      <c r="E22" s="9">
        <f>IF($E$60=0,0,$E$21/$E$60)</f>
        <v>0</v>
      </c>
      <c r="F22" s="9">
        <f>IF($F$60=0,0,$F$21/$F$60)</f>
        <v>0</v>
      </c>
      <c r="G22" s="9">
        <f>IF($G$60=0,0,$G$21/$G$60)</f>
        <v>0</v>
      </c>
      <c r="H22" s="9">
        <f>IF($H$60=0,0,$H$21/$H$60)</f>
        <v>0.2857142857142857</v>
      </c>
      <c r="I22" s="9">
        <f>IF($I$60=0,0,$I$21/$I$60)</f>
        <v>2.3255813953488372E-2</v>
      </c>
      <c r="J22" s="9">
        <f>IF($J$60=0,0,$J$21/$J$60)</f>
        <v>5.5555555555555552E-2</v>
      </c>
      <c r="K22" s="9">
        <f>IF($K$60=0,0,$K$21/$K$60)</f>
        <v>0</v>
      </c>
      <c r="L22" s="9">
        <f>IF($L$60=0,0,$L$21/$L$60)</f>
        <v>0</v>
      </c>
      <c r="M22" s="9">
        <f>IF($M$60=0,0,$M$21/$M$60)</f>
        <v>5.4054054054054057E-2</v>
      </c>
      <c r="N22" s="9">
        <f>IF($N$60=0,0,$N$21/$N$60)</f>
        <v>8.3333333333333329E-2</v>
      </c>
      <c r="O22" s="9">
        <f>IF($O$60=0,0,$O$21/$O$60)</f>
        <v>0</v>
      </c>
      <c r="P22" s="9">
        <f>IF($P$60=0,0,$P$21/$P$60)</f>
        <v>0</v>
      </c>
      <c r="Q22" s="9">
        <f>IF($Q$60=0,0,$Q$21/$Q$60)</f>
        <v>8.3333333333333329E-2</v>
      </c>
      <c r="R22" s="9">
        <f>IF($R$60=0,0,$R$21/$R$60)</f>
        <v>0</v>
      </c>
      <c r="S22" s="9">
        <f>IF($S$60=0,0,$S$21/$S$60)</f>
        <v>0</v>
      </c>
      <c r="T22" s="9">
        <f>IF($T$60=0,0,$T$21/$T$60)</f>
        <v>0</v>
      </c>
      <c r="U22" s="9">
        <f>IF($U$60=0,0,$U$21/$U$60)</f>
        <v>0.06</v>
      </c>
    </row>
    <row r="23" spans="1:21" x14ac:dyDescent="0.25">
      <c r="A23" s="5" t="s">
        <v>206</v>
      </c>
      <c r="B23" s="6" t="s">
        <v>22</v>
      </c>
      <c r="C23" s="5">
        <v>7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3</v>
      </c>
      <c r="N23" s="5">
        <v>1</v>
      </c>
      <c r="O23" s="5">
        <v>0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17</v>
      </c>
    </row>
    <row r="24" spans="1:21" x14ac:dyDescent="0.25">
      <c r="A24" s="7"/>
      <c r="B24" s="8" t="s">
        <v>23</v>
      </c>
      <c r="C24" s="9">
        <f>IF($C$60=0,0,$C$23/$C$60)</f>
        <v>6.1403508771929821E-2</v>
      </c>
      <c r="D24" s="9">
        <f>IF($D$60=0,0,$D$23/$D$60)</f>
        <v>9.0909090909090912E-2</v>
      </c>
      <c r="E24" s="9">
        <f>IF($E$60=0,0,$E$23/$E$60)</f>
        <v>0</v>
      </c>
      <c r="F24" s="9">
        <f>IF($F$60=0,0,$F$23/$F$60)</f>
        <v>0</v>
      </c>
      <c r="G24" s="9">
        <f>IF($G$60=0,0,$G$23/$G$60)</f>
        <v>0</v>
      </c>
      <c r="H24" s="9">
        <f>IF($H$60=0,0,$H$23/$H$60)</f>
        <v>0</v>
      </c>
      <c r="I24" s="9">
        <f>IF($I$60=0,0,$I$23/$I$60)</f>
        <v>0</v>
      </c>
      <c r="J24" s="9">
        <f>IF($J$60=0,0,$J$23/$J$60)</f>
        <v>5.5555555555555552E-2</v>
      </c>
      <c r="K24" s="9">
        <f>IF($K$60=0,0,$K$23/$K$60)</f>
        <v>0</v>
      </c>
      <c r="L24" s="9">
        <f>IF($L$60=0,0,$L$23/$L$60)</f>
        <v>0.25</v>
      </c>
      <c r="M24" s="9">
        <f>IF($M$60=0,0,$M$23/$M$60)</f>
        <v>8.1081081081081086E-2</v>
      </c>
      <c r="N24" s="9">
        <f>IF($N$60=0,0,$N$23/$N$60)</f>
        <v>8.3333333333333329E-2</v>
      </c>
      <c r="O24" s="9">
        <f>IF($O$60=0,0,$O$23/$O$60)</f>
        <v>0</v>
      </c>
      <c r="P24" s="9">
        <f>IF($P$60=0,0,$P$23/$P$60)</f>
        <v>8.3333333333333329E-2</v>
      </c>
      <c r="Q24" s="9">
        <f>IF($Q$60=0,0,$Q$23/$Q$60)</f>
        <v>8.3333333333333329E-2</v>
      </c>
      <c r="R24" s="9">
        <f>IF($R$60=0,0,$R$23/$R$60)</f>
        <v>0.1111111111111111</v>
      </c>
      <c r="S24" s="9">
        <f>IF($S$60=0,0,$S$23/$S$60)</f>
        <v>0</v>
      </c>
      <c r="T24" s="9">
        <f>IF($T$60=0,0,$T$23/$T$60)</f>
        <v>0</v>
      </c>
      <c r="U24" s="9">
        <f>IF($U$60=0,0,$U$23/$U$60)</f>
        <v>5.6666666666666664E-2</v>
      </c>
    </row>
    <row r="25" spans="1:21" x14ac:dyDescent="0.25">
      <c r="A25" s="5" t="s">
        <v>207</v>
      </c>
      <c r="B25" s="6" t="s">
        <v>22</v>
      </c>
      <c r="C25" s="5">
        <v>6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1</v>
      </c>
      <c r="K25" s="5">
        <v>1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16</v>
      </c>
    </row>
    <row r="26" spans="1:21" x14ac:dyDescent="0.25">
      <c r="A26" s="7"/>
      <c r="B26" s="8" t="s">
        <v>23</v>
      </c>
      <c r="C26" s="9">
        <f>IF($C$60=0,0,$C$25/$C$60)</f>
        <v>5.2631578947368418E-2</v>
      </c>
      <c r="D26" s="9">
        <f>IF($D$60=0,0,$D$25/$D$60)</f>
        <v>0.18181818181818182</v>
      </c>
      <c r="E26" s="9">
        <f>IF($E$60=0,0,$E$25/$E$60)</f>
        <v>0</v>
      </c>
      <c r="F26" s="9">
        <f>IF($F$60=0,0,$F$25/$F$60)</f>
        <v>0</v>
      </c>
      <c r="G26" s="9">
        <f>IF($G$60=0,0,$G$25/$G$60)</f>
        <v>0</v>
      </c>
      <c r="H26" s="9">
        <f>IF($H$60=0,0,$H$25/$H$60)</f>
        <v>0</v>
      </c>
      <c r="I26" s="9">
        <f>IF($I$60=0,0,$I$25/$I$60)</f>
        <v>6.9767441860465115E-2</v>
      </c>
      <c r="J26" s="9">
        <f>IF($J$60=0,0,$J$25/$J$60)</f>
        <v>5.5555555555555552E-2</v>
      </c>
      <c r="K26" s="9">
        <f>IF($K$60=0,0,$K$25/$K$60)</f>
        <v>9.0909090909090912E-2</v>
      </c>
      <c r="L26" s="9">
        <f>IF($L$60=0,0,$L$25/$L$60)</f>
        <v>0</v>
      </c>
      <c r="M26" s="9">
        <f>IF($M$60=0,0,$M$25/$M$60)</f>
        <v>5.4054054054054057E-2</v>
      </c>
      <c r="N26" s="9">
        <f>IF($N$60=0,0,$N$25/$N$60)</f>
        <v>0</v>
      </c>
      <c r="O26" s="9">
        <f>IF($O$60=0,0,$O$25/$O$60)</f>
        <v>0</v>
      </c>
      <c r="P26" s="9">
        <f>IF($P$60=0,0,$P$25/$P$60)</f>
        <v>0</v>
      </c>
      <c r="Q26" s="9">
        <f>IF($Q$60=0,0,$Q$25/$Q$60)</f>
        <v>8.3333333333333329E-2</v>
      </c>
      <c r="R26" s="9">
        <f>IF($R$60=0,0,$R$25/$R$60)</f>
        <v>0</v>
      </c>
      <c r="S26" s="9">
        <f>IF($S$60=0,0,$S$25/$S$60)</f>
        <v>0</v>
      </c>
      <c r="T26" s="9">
        <f>IF($T$60=0,0,$T$25/$T$60)</f>
        <v>0</v>
      </c>
      <c r="U26" s="9">
        <f>IF($U$60=0,0,$U$25/$U$60)</f>
        <v>5.3333333333333337E-2</v>
      </c>
    </row>
    <row r="27" spans="1:21" x14ac:dyDescent="0.25">
      <c r="A27" s="5" t="s">
        <v>208</v>
      </c>
      <c r="B27" s="6" t="s">
        <v>22</v>
      </c>
      <c r="C27" s="5">
        <v>2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3</v>
      </c>
      <c r="J27" s="5">
        <v>0</v>
      </c>
      <c r="K27" s="5">
        <v>1</v>
      </c>
      <c r="L27" s="5">
        <v>0</v>
      </c>
      <c r="M27" s="5">
        <v>3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5">
        <v>0</v>
      </c>
      <c r="U27" s="5">
        <f>SUM($C$27:$T$27)</f>
        <v>13</v>
      </c>
    </row>
    <row r="28" spans="1:21" x14ac:dyDescent="0.25">
      <c r="A28" s="7"/>
      <c r="B28" s="8" t="s">
        <v>23</v>
      </c>
      <c r="C28" s="9">
        <f>IF($C$60=0,0,$C$27/$C$60)</f>
        <v>1.7543859649122806E-2</v>
      </c>
      <c r="D28" s="9">
        <f>IF($D$60=0,0,$D$27/$D$60)</f>
        <v>9.0909090909090912E-2</v>
      </c>
      <c r="E28" s="9">
        <f>IF($E$60=0,0,$E$27/$E$60)</f>
        <v>0</v>
      </c>
      <c r="F28" s="9">
        <f>IF($F$60=0,0,$F$27/$F$60)</f>
        <v>0</v>
      </c>
      <c r="G28" s="9">
        <f>IF($G$60=0,0,$G$27/$G$60)</f>
        <v>0</v>
      </c>
      <c r="H28" s="9">
        <f>IF($H$60=0,0,$H$27/$H$60)</f>
        <v>0.14285714285714285</v>
      </c>
      <c r="I28" s="9">
        <f>IF($I$60=0,0,$I$27/$I$60)</f>
        <v>6.9767441860465115E-2</v>
      </c>
      <c r="J28" s="9">
        <f>IF($J$60=0,0,$J$27/$J$60)</f>
        <v>0</v>
      </c>
      <c r="K28" s="9">
        <f>IF($K$60=0,0,$K$27/$K$60)</f>
        <v>9.0909090909090912E-2</v>
      </c>
      <c r="L28" s="9">
        <f>IF($L$60=0,0,$L$27/$L$60)</f>
        <v>0</v>
      </c>
      <c r="M28" s="9">
        <f>IF($M$60=0,0,$M$27/$M$60)</f>
        <v>8.1081081081081086E-2</v>
      </c>
      <c r="N28" s="9">
        <f>IF($N$60=0,0,$N$27/$N$60)</f>
        <v>0</v>
      </c>
      <c r="O28" s="9">
        <f>IF($O$60=0,0,$O$27/$O$60)</f>
        <v>0</v>
      </c>
      <c r="P28" s="9">
        <f>IF($P$60=0,0,$P$27/$P$60)</f>
        <v>8.3333333333333329E-2</v>
      </c>
      <c r="Q28" s="9">
        <f>IF($Q$60=0,0,$Q$27/$Q$60)</f>
        <v>8.3333333333333329E-2</v>
      </c>
      <c r="R28" s="9">
        <f>IF($R$60=0,0,$R$27/$R$60)</f>
        <v>0</v>
      </c>
      <c r="S28" s="9">
        <f>IF($S$60=0,0,$S$27/$S$60)</f>
        <v>0</v>
      </c>
      <c r="T28" s="9">
        <f>IF($T$60=0,0,$T$27/$T$60)</f>
        <v>0</v>
      </c>
      <c r="U28" s="9">
        <f>IF($U$60=0,0,$U$27/$U$60)</f>
        <v>4.3333333333333335E-2</v>
      </c>
    </row>
    <row r="29" spans="1:21" x14ac:dyDescent="0.25">
      <c r="A29" s="5" t="s">
        <v>209</v>
      </c>
      <c r="B29" s="6" t="s">
        <v>22</v>
      </c>
      <c r="C29" s="5">
        <v>5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4</v>
      </c>
      <c r="J29" s="5">
        <v>2</v>
      </c>
      <c r="K29" s="5">
        <v>2</v>
      </c>
      <c r="L29" s="5">
        <v>1</v>
      </c>
      <c r="M29" s="5">
        <v>3</v>
      </c>
      <c r="N29" s="5">
        <v>1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20</v>
      </c>
    </row>
    <row r="30" spans="1:21" x14ac:dyDescent="0.25">
      <c r="A30" s="7"/>
      <c r="B30" s="8" t="s">
        <v>23</v>
      </c>
      <c r="C30" s="9">
        <f>IF($C$60=0,0,$C$29/$C$60)</f>
        <v>4.3859649122807015E-2</v>
      </c>
      <c r="D30" s="9">
        <f>IF($D$60=0,0,$D$29/$D$60)</f>
        <v>9.0909090909090912E-2</v>
      </c>
      <c r="E30" s="9">
        <f>IF($E$60=0,0,$E$29/$E$60)</f>
        <v>0</v>
      </c>
      <c r="F30" s="9">
        <f>IF($F$60=0,0,$F$29/$F$60)</f>
        <v>0</v>
      </c>
      <c r="G30" s="9">
        <f>IF($G$60=0,0,$G$29/$G$60)</f>
        <v>0</v>
      </c>
      <c r="H30" s="9">
        <f>IF($H$60=0,0,$H$29/$H$60)</f>
        <v>0</v>
      </c>
      <c r="I30" s="9">
        <f>IF($I$60=0,0,$I$29/$I$60)</f>
        <v>9.3023255813953487E-2</v>
      </c>
      <c r="J30" s="9">
        <f>IF($J$60=0,0,$J$29/$J$60)</f>
        <v>0.1111111111111111</v>
      </c>
      <c r="K30" s="9">
        <f>IF($K$60=0,0,$K$29/$K$60)</f>
        <v>0.18181818181818182</v>
      </c>
      <c r="L30" s="9">
        <f>IF($L$60=0,0,$L$29/$L$60)</f>
        <v>0.25</v>
      </c>
      <c r="M30" s="9">
        <f>IF($M$60=0,0,$M$29/$M$60)</f>
        <v>8.1081081081081086E-2</v>
      </c>
      <c r="N30" s="9">
        <f>IF($N$60=0,0,$N$29/$N$60)</f>
        <v>8.3333333333333329E-2</v>
      </c>
      <c r="O30" s="9">
        <f>IF($O$60=0,0,$O$29/$O$60)</f>
        <v>0</v>
      </c>
      <c r="P30" s="9">
        <f>IF($P$60=0,0,$P$29/$P$60)</f>
        <v>0</v>
      </c>
      <c r="Q30" s="9">
        <f>IF($Q$60=0,0,$Q$29/$Q$60)</f>
        <v>8.3333333333333329E-2</v>
      </c>
      <c r="R30" s="9">
        <f>IF($R$60=0,0,$R$29/$R$60)</f>
        <v>0</v>
      </c>
      <c r="S30" s="9">
        <f>IF($S$60=0,0,$S$29/$S$60)</f>
        <v>0</v>
      </c>
      <c r="T30" s="9">
        <f>IF($T$60=0,0,$T$29/$T$60)</f>
        <v>0</v>
      </c>
      <c r="U30" s="9">
        <f>IF($U$60=0,0,$U$29/$U$60)</f>
        <v>6.6666666666666666E-2</v>
      </c>
    </row>
    <row r="31" spans="1:21" x14ac:dyDescent="0.25">
      <c r="A31" s="5" t="s">
        <v>210</v>
      </c>
      <c r="B31" s="6" t="s">
        <v>22</v>
      </c>
      <c r="C31" s="5">
        <v>8</v>
      </c>
      <c r="D31" s="5">
        <v>0</v>
      </c>
      <c r="E31" s="5">
        <v>0</v>
      </c>
      <c r="F31" s="5">
        <v>1</v>
      </c>
      <c r="G31" s="5">
        <v>0</v>
      </c>
      <c r="H31" s="5">
        <v>0</v>
      </c>
      <c r="I31" s="5">
        <v>4</v>
      </c>
      <c r="J31" s="5">
        <v>2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1</v>
      </c>
      <c r="R31" s="5">
        <v>1</v>
      </c>
      <c r="S31" s="5">
        <v>0</v>
      </c>
      <c r="T31" s="5">
        <v>0</v>
      </c>
      <c r="U31" s="5">
        <f>SUM($C$31:$T$31)</f>
        <v>19</v>
      </c>
    </row>
    <row r="32" spans="1:21" x14ac:dyDescent="0.25">
      <c r="A32" s="7"/>
      <c r="B32" s="8" t="s">
        <v>23</v>
      </c>
      <c r="C32" s="9">
        <f>IF($C$60=0,0,$C$31/$C$60)</f>
        <v>7.0175438596491224E-2</v>
      </c>
      <c r="D32" s="9">
        <f>IF($D$60=0,0,$D$31/$D$60)</f>
        <v>0</v>
      </c>
      <c r="E32" s="9">
        <f>IF($E$60=0,0,$E$31/$E$60)</f>
        <v>0</v>
      </c>
      <c r="F32" s="9">
        <f>IF($F$60=0,0,$F$31/$F$60)</f>
        <v>1</v>
      </c>
      <c r="G32" s="9">
        <f>IF($G$60=0,0,$G$31/$G$60)</f>
        <v>0</v>
      </c>
      <c r="H32" s="9">
        <f>IF($H$60=0,0,$H$31/$H$60)</f>
        <v>0</v>
      </c>
      <c r="I32" s="9">
        <f>IF($I$60=0,0,$I$31/$I$60)</f>
        <v>9.3023255813953487E-2</v>
      </c>
      <c r="J32" s="9">
        <f>IF($J$60=0,0,$J$31/$J$60)</f>
        <v>0.1111111111111111</v>
      </c>
      <c r="K32" s="9">
        <f>IF($K$60=0,0,$K$31/$K$60)</f>
        <v>0</v>
      </c>
      <c r="L32" s="9">
        <f>IF($L$60=0,0,$L$31/$L$60)</f>
        <v>0</v>
      </c>
      <c r="M32" s="9">
        <f>IF($M$60=0,0,$M$31/$M$60)</f>
        <v>0</v>
      </c>
      <c r="N32" s="9">
        <f>IF($N$60=0,0,$N$31/$N$60)</f>
        <v>0.16666666666666666</v>
      </c>
      <c r="O32" s="9">
        <f>IF($O$60=0,0,$O$31/$O$60)</f>
        <v>0</v>
      </c>
      <c r="P32" s="9">
        <f>IF($P$60=0,0,$P$31/$P$60)</f>
        <v>0</v>
      </c>
      <c r="Q32" s="9">
        <f>IF($Q$60=0,0,$Q$31/$Q$60)</f>
        <v>8.3333333333333329E-2</v>
      </c>
      <c r="R32" s="9">
        <f>IF($R$60=0,0,$R$31/$R$60)</f>
        <v>0.1111111111111111</v>
      </c>
      <c r="S32" s="9">
        <f>IF($S$60=0,0,$S$31/$S$60)</f>
        <v>0</v>
      </c>
      <c r="T32" s="9">
        <f>IF($T$60=0,0,$T$31/$T$60)</f>
        <v>0</v>
      </c>
      <c r="U32" s="9">
        <f>IF($U$60=0,0,$U$31/$U$60)</f>
        <v>6.3333333333333339E-2</v>
      </c>
    </row>
    <row r="33" spans="1:21" x14ac:dyDescent="0.25">
      <c r="A33" s="5" t="s">
        <v>211</v>
      </c>
      <c r="B33" s="6" t="s">
        <v>22</v>
      </c>
      <c r="C33" s="5">
        <v>4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1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1</v>
      </c>
      <c r="Q33" s="5">
        <v>1</v>
      </c>
      <c r="R33" s="5">
        <v>0</v>
      </c>
      <c r="S33" s="5">
        <v>0</v>
      </c>
      <c r="T33" s="5">
        <v>1</v>
      </c>
      <c r="U33" s="5">
        <f>SUM($C$33:$T$33)</f>
        <v>12</v>
      </c>
    </row>
    <row r="34" spans="1:21" x14ac:dyDescent="0.25">
      <c r="A34" s="7"/>
      <c r="B34" s="8" t="s">
        <v>23</v>
      </c>
      <c r="C34" s="9">
        <f>IF($C$60=0,0,$C$33/$C$60)</f>
        <v>3.5087719298245612E-2</v>
      </c>
      <c r="D34" s="9">
        <f>IF($D$60=0,0,$D$33/$D$60)</f>
        <v>9.0909090909090912E-2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</v>
      </c>
      <c r="H34" s="9">
        <f>IF($H$60=0,0,$H$33/$H$60)</f>
        <v>0</v>
      </c>
      <c r="I34" s="9">
        <f>IF($I$60=0,0,$I$33/$I$60)</f>
        <v>4.6511627906976744E-2</v>
      </c>
      <c r="J34" s="9">
        <f>IF($J$60=0,0,$J$33/$J$60)</f>
        <v>5.5555555555555552E-2</v>
      </c>
      <c r="K34" s="9">
        <f>IF($K$60=0,0,$K$33/$K$60)</f>
        <v>0</v>
      </c>
      <c r="L34" s="9">
        <f>IF($L$60=0,0,$L$33/$L$60)</f>
        <v>0</v>
      </c>
      <c r="M34" s="9">
        <f>IF($M$60=0,0,$M$33/$M$60)</f>
        <v>2.7027027027027029E-2</v>
      </c>
      <c r="N34" s="9">
        <f>IF($N$60=0,0,$N$33/$N$60)</f>
        <v>0</v>
      </c>
      <c r="O34" s="9">
        <f>IF($O$60=0,0,$O$33/$O$60)</f>
        <v>0</v>
      </c>
      <c r="P34" s="9">
        <f>IF($P$60=0,0,$P$33/$P$60)</f>
        <v>8.3333333333333329E-2</v>
      </c>
      <c r="Q34" s="9">
        <f>IF($Q$60=0,0,$Q$33/$Q$60)</f>
        <v>8.3333333333333329E-2</v>
      </c>
      <c r="R34" s="9">
        <f>IF($R$60=0,0,$R$33/$R$60)</f>
        <v>0</v>
      </c>
      <c r="S34" s="9">
        <f>IF($S$60=0,0,$S$33/$S$60)</f>
        <v>0</v>
      </c>
      <c r="T34" s="9">
        <f>IF($T$60=0,0,$T$33/$T$60)</f>
        <v>0.5</v>
      </c>
      <c r="U34" s="9">
        <f>IF($U$60=0,0,$U$33/$U$60)</f>
        <v>0.04</v>
      </c>
    </row>
    <row r="35" spans="1:21" x14ac:dyDescent="0.25">
      <c r="A35" s="5" t="s">
        <v>212</v>
      </c>
      <c r="B35" s="6" t="s">
        <v>22</v>
      </c>
      <c r="C35" s="5">
        <v>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1</v>
      </c>
      <c r="K35" s="5">
        <v>0</v>
      </c>
      <c r="L35" s="5">
        <v>0</v>
      </c>
      <c r="M35" s="5">
        <v>2</v>
      </c>
      <c r="N35" s="5">
        <v>1</v>
      </c>
      <c r="O35" s="5">
        <v>0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f>SUM($C$35:$T$35)</f>
        <v>12</v>
      </c>
    </row>
    <row r="36" spans="1:21" x14ac:dyDescent="0.25">
      <c r="A36" s="7"/>
      <c r="B36" s="8" t="s">
        <v>23</v>
      </c>
      <c r="C36" s="9">
        <f>IF($C$60=0,0,$C$35/$C$60)</f>
        <v>2.6315789473684209E-2</v>
      </c>
      <c r="D36" s="9">
        <f>IF($D$60=0,0,$D$35/$D$60)</f>
        <v>0</v>
      </c>
      <c r="E36" s="9">
        <f>IF($E$60=0,0,$E$35/$E$60)</f>
        <v>0</v>
      </c>
      <c r="F36" s="9">
        <f>IF($F$60=0,0,$F$35/$F$60)</f>
        <v>0</v>
      </c>
      <c r="G36" s="9">
        <f>IF($G$60=0,0,$G$35/$G$60)</f>
        <v>0</v>
      </c>
      <c r="H36" s="9">
        <f>IF($H$60=0,0,$H$35/$H$60)</f>
        <v>0</v>
      </c>
      <c r="I36" s="9">
        <f>IF($I$60=0,0,$I$35/$I$60)</f>
        <v>4.6511627906976744E-2</v>
      </c>
      <c r="J36" s="9">
        <f>IF($J$60=0,0,$J$35/$J$60)</f>
        <v>5.5555555555555552E-2</v>
      </c>
      <c r="K36" s="9">
        <f>IF($K$60=0,0,$K$35/$K$60)</f>
        <v>0</v>
      </c>
      <c r="L36" s="9">
        <f>IF($L$60=0,0,$L$35/$L$60)</f>
        <v>0</v>
      </c>
      <c r="M36" s="9">
        <f>IF($M$60=0,0,$M$35/$M$60)</f>
        <v>5.4054054054054057E-2</v>
      </c>
      <c r="N36" s="9">
        <f>IF($N$60=0,0,$N$35/$N$60)</f>
        <v>8.3333333333333329E-2</v>
      </c>
      <c r="O36" s="9">
        <f>IF($O$60=0,0,$O$35/$O$60)</f>
        <v>0</v>
      </c>
      <c r="P36" s="9">
        <f>IF($P$60=0,0,$P$35/$P$60)</f>
        <v>8.3333333333333329E-2</v>
      </c>
      <c r="Q36" s="9">
        <f>IF($Q$60=0,0,$Q$35/$Q$60)</f>
        <v>8.3333333333333329E-2</v>
      </c>
      <c r="R36" s="9">
        <f>IF($R$60=0,0,$R$35/$R$60)</f>
        <v>0.1111111111111111</v>
      </c>
      <c r="S36" s="9">
        <f>IF($S$60=0,0,$S$35/$S$60)</f>
        <v>0</v>
      </c>
      <c r="T36" s="9">
        <f>IF($T$60=0,0,$T$35/$T$60)</f>
        <v>0</v>
      </c>
      <c r="U36" s="9">
        <f>IF($U$60=0,0,$U$35/$U$60)</f>
        <v>0.04</v>
      </c>
    </row>
    <row r="37" spans="1:21" x14ac:dyDescent="0.25">
      <c r="A37" s="5" t="s">
        <v>213</v>
      </c>
      <c r="B37" s="6" t="s">
        <v>22</v>
      </c>
      <c r="C37" s="5">
        <v>9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5</v>
      </c>
      <c r="J37" s="5">
        <v>2</v>
      </c>
      <c r="K37" s="5">
        <v>1</v>
      </c>
      <c r="L37" s="5">
        <v>0</v>
      </c>
      <c r="M37" s="5">
        <v>3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f>SUM($C$37:$T$37)</f>
        <v>22</v>
      </c>
    </row>
    <row r="38" spans="1:21" x14ac:dyDescent="0.25">
      <c r="A38" s="7"/>
      <c r="B38" s="8" t="s">
        <v>23</v>
      </c>
      <c r="C38" s="9">
        <f>IF($C$60=0,0,$C$37/$C$60)</f>
        <v>7.8947368421052627E-2</v>
      </c>
      <c r="D38" s="9">
        <f>IF($D$60=0,0,$D$37/$D$60)</f>
        <v>0</v>
      </c>
      <c r="E38" s="9">
        <f>IF($E$60=0,0,$E$37/$E$60)</f>
        <v>0</v>
      </c>
      <c r="F38" s="9">
        <f>IF($F$60=0,0,$F$37/$F$60)</f>
        <v>0</v>
      </c>
      <c r="G38" s="9">
        <f>IF($G$60=0,0,$G$37/$G$60)</f>
        <v>0</v>
      </c>
      <c r="H38" s="9">
        <f>IF($H$60=0,0,$H$37/$H$60)</f>
        <v>0.14285714285714285</v>
      </c>
      <c r="I38" s="9">
        <f>IF($I$60=0,0,$I$37/$I$60)</f>
        <v>0.11627906976744186</v>
      </c>
      <c r="J38" s="9">
        <f>IF($J$60=0,0,$J$37/$J$60)</f>
        <v>0.1111111111111111</v>
      </c>
      <c r="K38" s="9">
        <f>IF($K$60=0,0,$K$37/$K$60)</f>
        <v>9.0909090909090912E-2</v>
      </c>
      <c r="L38" s="9">
        <f>IF($L$60=0,0,$L$37/$L$60)</f>
        <v>0</v>
      </c>
      <c r="M38" s="9">
        <f>IF($M$60=0,0,$M$37/$M$60)</f>
        <v>8.1081081081081086E-2</v>
      </c>
      <c r="N38" s="9">
        <f>IF($N$60=0,0,$N$37/$N$60)</f>
        <v>0</v>
      </c>
      <c r="O38" s="9">
        <f>IF($O$60=0,0,$O$37/$O$60)</f>
        <v>0</v>
      </c>
      <c r="P38" s="9">
        <f>IF($P$60=0,0,$P$37/$P$60)</f>
        <v>0</v>
      </c>
      <c r="Q38" s="9">
        <f>IF($Q$60=0,0,$Q$37/$Q$60)</f>
        <v>0</v>
      </c>
      <c r="R38" s="9">
        <f>IF($R$60=0,0,$R$37/$R$60)</f>
        <v>0</v>
      </c>
      <c r="S38" s="9">
        <f>IF($S$60=0,0,$S$37/$S$60)</f>
        <v>0.33333333333333331</v>
      </c>
      <c r="T38" s="9">
        <f>IF($T$60=0,0,$T$37/$T$60)</f>
        <v>0</v>
      </c>
      <c r="U38" s="9">
        <f>IF($U$60=0,0,$U$37/$U$60)</f>
        <v>7.3333333333333334E-2</v>
      </c>
    </row>
    <row r="39" spans="1:21" x14ac:dyDescent="0.25">
      <c r="A39" s="5" t="s">
        <v>214</v>
      </c>
      <c r="B39" s="6" t="s">
        <v>22</v>
      </c>
      <c r="C39" s="5">
        <v>4</v>
      </c>
      <c r="D39" s="5">
        <v>0</v>
      </c>
      <c r="E39" s="5">
        <v>0</v>
      </c>
      <c r="F39" s="5">
        <v>0</v>
      </c>
      <c r="G39" s="5">
        <v>0</v>
      </c>
      <c r="H39" s="5">
        <v>2</v>
      </c>
      <c r="I39" s="5">
        <v>5</v>
      </c>
      <c r="J39" s="5">
        <v>2</v>
      </c>
      <c r="K39" s="5">
        <v>0</v>
      </c>
      <c r="L39" s="5">
        <v>1</v>
      </c>
      <c r="M39" s="5">
        <v>2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f>SUM($C$39:$T$39)</f>
        <v>17</v>
      </c>
    </row>
    <row r="40" spans="1:21" x14ac:dyDescent="0.25">
      <c r="A40" s="7"/>
      <c r="B40" s="8" t="s">
        <v>23</v>
      </c>
      <c r="C40" s="9">
        <f>IF($C$60=0,0,$C$39/$C$60)</f>
        <v>3.5087719298245612E-2</v>
      </c>
      <c r="D40" s="9">
        <f>IF($D$60=0,0,$D$39/$D$60)</f>
        <v>0</v>
      </c>
      <c r="E40" s="9">
        <f>IF($E$60=0,0,$E$39/$E$60)</f>
        <v>0</v>
      </c>
      <c r="F40" s="9">
        <f>IF($F$60=0,0,$F$39/$F$60)</f>
        <v>0</v>
      </c>
      <c r="G40" s="9">
        <f>IF($G$60=0,0,$G$39/$G$60)</f>
        <v>0</v>
      </c>
      <c r="H40" s="9">
        <f>IF($H$60=0,0,$H$39/$H$60)</f>
        <v>0.2857142857142857</v>
      </c>
      <c r="I40" s="9">
        <f>IF($I$60=0,0,$I$39/$I$60)</f>
        <v>0.11627906976744186</v>
      </c>
      <c r="J40" s="9">
        <f>IF($J$60=0,0,$J$39/$J$60)</f>
        <v>0.1111111111111111</v>
      </c>
      <c r="K40" s="9">
        <f>IF($K$60=0,0,$K$39/$K$60)</f>
        <v>0</v>
      </c>
      <c r="L40" s="9">
        <f>IF($L$60=0,0,$L$39/$L$60)</f>
        <v>0.25</v>
      </c>
      <c r="M40" s="9">
        <f>IF($M$60=0,0,$M$39/$M$60)</f>
        <v>5.4054054054054057E-2</v>
      </c>
      <c r="N40" s="9">
        <f>IF($N$60=0,0,$N$39/$N$60)</f>
        <v>0</v>
      </c>
      <c r="O40" s="9">
        <f>IF($O$60=0,0,$O$39/$O$60)</f>
        <v>0</v>
      </c>
      <c r="P40" s="9">
        <f>IF($P$60=0,0,$P$39/$P$60)</f>
        <v>0</v>
      </c>
      <c r="Q40" s="9">
        <f>IF($Q$60=0,0,$Q$39/$Q$60)</f>
        <v>8.3333333333333329E-2</v>
      </c>
      <c r="R40" s="9">
        <f>IF($R$60=0,0,$R$39/$R$60)</f>
        <v>0</v>
      </c>
      <c r="S40" s="9">
        <f>IF($S$60=0,0,$S$39/$S$60)</f>
        <v>0</v>
      </c>
      <c r="T40" s="9">
        <f>IF($T$60=0,0,$T$39/$T$60)</f>
        <v>0</v>
      </c>
      <c r="U40" s="9">
        <f>IF($U$60=0,0,$U$39/$U$60)</f>
        <v>5.6666666666666664E-2</v>
      </c>
    </row>
    <row r="41" spans="1:21" x14ac:dyDescent="0.25">
      <c r="A41" s="5" t="s">
        <v>215</v>
      </c>
      <c r="B41" s="6" t="s">
        <v>22</v>
      </c>
      <c r="C41" s="5">
        <v>5</v>
      </c>
      <c r="D41" s="5">
        <v>1</v>
      </c>
      <c r="E41" s="5">
        <v>1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3</v>
      </c>
      <c r="L41" s="5">
        <v>0</v>
      </c>
      <c r="M41" s="5">
        <v>4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f>SUM($C$41:$T$41)</f>
        <v>16</v>
      </c>
    </row>
    <row r="42" spans="1:21" x14ac:dyDescent="0.25">
      <c r="A42" s="7"/>
      <c r="B42" s="8" t="s">
        <v>23</v>
      </c>
      <c r="C42" s="9">
        <f>IF($C$60=0,0,$C$41/$C$60)</f>
        <v>4.3859649122807015E-2</v>
      </c>
      <c r="D42" s="9">
        <f>IF($D$60=0,0,$D$41/$D$60)</f>
        <v>9.0909090909090912E-2</v>
      </c>
      <c r="E42" s="9">
        <f>IF($E$60=0,0,$E$41/$E$60)</f>
        <v>0.5</v>
      </c>
      <c r="F42" s="9">
        <f>IF($F$60=0,0,$F$41/$F$60)</f>
        <v>0</v>
      </c>
      <c r="G42" s="9">
        <f>IF($G$60=0,0,$G$41/$G$60)</f>
        <v>0</v>
      </c>
      <c r="H42" s="9">
        <f>IF($H$60=0,0,$H$41/$H$60)</f>
        <v>0</v>
      </c>
      <c r="I42" s="9">
        <f>IF($I$60=0,0,$I$41/$I$60)</f>
        <v>2.3255813953488372E-2</v>
      </c>
      <c r="J42" s="9">
        <f>IF($J$60=0,0,$J$41/$J$60)</f>
        <v>0</v>
      </c>
      <c r="K42" s="9">
        <f>IF($K$60=0,0,$K$41/$K$60)</f>
        <v>0.27272727272727271</v>
      </c>
      <c r="L42" s="9">
        <f>IF($L$60=0,0,$L$41/$L$60)</f>
        <v>0</v>
      </c>
      <c r="M42" s="9">
        <f>IF($M$60=0,0,$M$41/$M$60)</f>
        <v>0.10810810810810811</v>
      </c>
      <c r="N42" s="9">
        <f>IF($N$60=0,0,$N$41/$N$60)</f>
        <v>0</v>
      </c>
      <c r="O42" s="9">
        <f>IF($O$60=0,0,$O$41/$O$60)</f>
        <v>0</v>
      </c>
      <c r="P42" s="9">
        <f>IF($P$60=0,0,$P$41/$P$60)</f>
        <v>0</v>
      </c>
      <c r="Q42" s="9">
        <f>IF($Q$60=0,0,$Q$41/$Q$60)</f>
        <v>0</v>
      </c>
      <c r="R42" s="9">
        <f>IF($R$60=0,0,$R$41/$R$60)</f>
        <v>0.1111111111111111</v>
      </c>
      <c r="S42" s="9">
        <f>IF($S$60=0,0,$S$41/$S$60)</f>
        <v>0</v>
      </c>
      <c r="T42" s="9">
        <f>IF($T$60=0,0,$T$41/$T$60)</f>
        <v>0</v>
      </c>
      <c r="U42" s="9">
        <f>IF($U$60=0,0,$U$41/$U$60)</f>
        <v>5.3333333333333337E-2</v>
      </c>
    </row>
    <row r="43" spans="1:21" x14ac:dyDescent="0.25">
      <c r="A43" s="5" t="s">
        <v>216</v>
      </c>
      <c r="B43" s="6" t="s">
        <v>22</v>
      </c>
      <c r="C43" s="5">
        <v>3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1</v>
      </c>
      <c r="J43" s="5">
        <v>1</v>
      </c>
      <c r="K43" s="5">
        <v>1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1</v>
      </c>
      <c r="S43" s="5">
        <v>0</v>
      </c>
      <c r="T43" s="5">
        <v>0</v>
      </c>
      <c r="U43" s="5">
        <f>SUM($C$43:$T$43)</f>
        <v>10</v>
      </c>
    </row>
    <row r="44" spans="1:21" x14ac:dyDescent="0.25">
      <c r="A44" s="7"/>
      <c r="B44" s="8" t="s">
        <v>23</v>
      </c>
      <c r="C44" s="9">
        <f>IF($C$60=0,0,$C$43/$C$60)</f>
        <v>2.6315789473684209E-2</v>
      </c>
      <c r="D44" s="9">
        <f>IF($D$60=0,0,$D$43/$D$60)</f>
        <v>0</v>
      </c>
      <c r="E44" s="9">
        <f>IF($E$60=0,0,$E$43/$E$60)</f>
        <v>0</v>
      </c>
      <c r="F44" s="9">
        <f>IF($F$60=0,0,$F$43/$F$60)</f>
        <v>0</v>
      </c>
      <c r="G44" s="9">
        <f>IF($G$60=0,0,$G$43/$G$60)</f>
        <v>1</v>
      </c>
      <c r="H44" s="9">
        <f>IF($H$60=0,0,$H$43/$H$60)</f>
        <v>0</v>
      </c>
      <c r="I44" s="9">
        <f>IF($I$60=0,0,$I$43/$I$60)</f>
        <v>2.3255813953488372E-2</v>
      </c>
      <c r="J44" s="9">
        <f>IF($J$60=0,0,$J$43/$J$60)</f>
        <v>5.5555555555555552E-2</v>
      </c>
      <c r="K44" s="9">
        <f>IF($K$60=0,0,$K$43/$K$60)</f>
        <v>9.0909090909090912E-2</v>
      </c>
      <c r="L44" s="9">
        <f>IF($L$60=0,0,$L$43/$L$60)</f>
        <v>0</v>
      </c>
      <c r="M44" s="9">
        <f>IF($M$60=0,0,$M$43/$M$60)</f>
        <v>2.7027027027027029E-2</v>
      </c>
      <c r="N44" s="9">
        <f>IF($N$60=0,0,$N$43/$N$60)</f>
        <v>0</v>
      </c>
      <c r="O44" s="9">
        <f>IF($O$60=0,0,$O$43/$O$60)</f>
        <v>0</v>
      </c>
      <c r="P44" s="9">
        <f>IF($P$60=0,0,$P$43/$P$60)</f>
        <v>8.3333333333333329E-2</v>
      </c>
      <c r="Q44" s="9">
        <f>IF($Q$60=0,0,$Q$43/$Q$60)</f>
        <v>0</v>
      </c>
      <c r="R44" s="9">
        <f>IF($R$60=0,0,$R$43/$R$60)</f>
        <v>0.1111111111111111</v>
      </c>
      <c r="S44" s="9">
        <f>IF($S$60=0,0,$S$43/$S$60)</f>
        <v>0</v>
      </c>
      <c r="T44" s="9">
        <f>IF($T$60=0,0,$T$43/$T$60)</f>
        <v>0</v>
      </c>
      <c r="U44" s="9">
        <f>IF($U$60=0,0,$U$43/$U$60)</f>
        <v>3.3333333333333333E-2</v>
      </c>
    </row>
    <row r="45" spans="1:21" x14ac:dyDescent="0.25">
      <c r="A45" s="5" t="s">
        <v>217</v>
      </c>
      <c r="B45" s="6" t="s">
        <v>22</v>
      </c>
      <c r="C45" s="5">
        <v>4</v>
      </c>
      <c r="D45" s="5">
        <v>0</v>
      </c>
      <c r="E45" s="5">
        <v>1</v>
      </c>
      <c r="F45" s="5">
        <v>0</v>
      </c>
      <c r="G45" s="5">
        <v>0</v>
      </c>
      <c r="H45" s="5">
        <v>1</v>
      </c>
      <c r="I45" s="5">
        <v>2</v>
      </c>
      <c r="J45" s="5">
        <v>0</v>
      </c>
      <c r="K45" s="5">
        <v>0</v>
      </c>
      <c r="L45" s="5">
        <v>0</v>
      </c>
      <c r="M45" s="5">
        <v>4</v>
      </c>
      <c r="N45" s="5">
        <v>0</v>
      </c>
      <c r="O45" s="5">
        <v>0</v>
      </c>
      <c r="P45" s="5">
        <v>0</v>
      </c>
      <c r="Q45" s="5">
        <v>2</v>
      </c>
      <c r="R45" s="5">
        <v>0</v>
      </c>
      <c r="S45" s="5">
        <v>0</v>
      </c>
      <c r="T45" s="5">
        <v>0</v>
      </c>
      <c r="U45" s="5">
        <f>SUM($C$45:$T$45)</f>
        <v>14</v>
      </c>
    </row>
    <row r="46" spans="1:21" x14ac:dyDescent="0.25">
      <c r="A46" s="7"/>
      <c r="B46" s="8" t="s">
        <v>23</v>
      </c>
      <c r="C46" s="9">
        <f>IF($C$60=0,0,$C$45/$C$60)</f>
        <v>3.5087719298245612E-2</v>
      </c>
      <c r="D46" s="9">
        <f>IF($D$60=0,0,$D$45/$D$60)</f>
        <v>0</v>
      </c>
      <c r="E46" s="9">
        <f>IF($E$60=0,0,$E$45/$E$60)</f>
        <v>0.5</v>
      </c>
      <c r="F46" s="9">
        <f>IF($F$60=0,0,$F$45/$F$60)</f>
        <v>0</v>
      </c>
      <c r="G46" s="9">
        <f>IF($G$60=0,0,$G$45/$G$60)</f>
        <v>0</v>
      </c>
      <c r="H46" s="9">
        <f>IF($H$60=0,0,$H$45/$H$60)</f>
        <v>0.14285714285714285</v>
      </c>
      <c r="I46" s="9">
        <f>IF($I$60=0,0,$I$45/$I$60)</f>
        <v>4.6511627906976744E-2</v>
      </c>
      <c r="J46" s="9">
        <f>IF($J$60=0,0,$J$45/$J$60)</f>
        <v>0</v>
      </c>
      <c r="K46" s="9">
        <f>IF($K$60=0,0,$K$45/$K$60)</f>
        <v>0</v>
      </c>
      <c r="L46" s="9">
        <f>IF($L$60=0,0,$L$45/$L$60)</f>
        <v>0</v>
      </c>
      <c r="M46" s="9">
        <f>IF($M$60=0,0,$M$45/$M$60)</f>
        <v>0.10810810810810811</v>
      </c>
      <c r="N46" s="9">
        <f>IF($N$60=0,0,$N$45/$N$60)</f>
        <v>0</v>
      </c>
      <c r="O46" s="9">
        <f>IF($O$60=0,0,$O$45/$O$60)</f>
        <v>0</v>
      </c>
      <c r="P46" s="9">
        <f>IF($P$60=0,0,$P$45/$P$60)</f>
        <v>0</v>
      </c>
      <c r="Q46" s="9">
        <f>IF($Q$60=0,0,$Q$45/$Q$60)</f>
        <v>0.16666666666666666</v>
      </c>
      <c r="R46" s="9">
        <f>IF($R$60=0,0,$R$45/$R$60)</f>
        <v>0</v>
      </c>
      <c r="S46" s="9">
        <f>IF($S$60=0,0,$S$45/$S$60)</f>
        <v>0</v>
      </c>
      <c r="T46" s="9">
        <f>IF($T$60=0,0,$T$45/$T$60)</f>
        <v>0</v>
      </c>
      <c r="U46" s="9">
        <f>IF($U$60=0,0,$U$45/$U$60)</f>
        <v>4.6666666666666669E-2</v>
      </c>
    </row>
    <row r="47" spans="1:21" x14ac:dyDescent="0.25">
      <c r="A47" s="5" t="s">
        <v>218</v>
      </c>
      <c r="B47" s="6" t="s">
        <v>22</v>
      </c>
      <c r="C47" s="5">
        <v>7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9</v>
      </c>
    </row>
    <row r="48" spans="1:21" x14ac:dyDescent="0.25">
      <c r="A48" s="7"/>
      <c r="B48" s="8" t="s">
        <v>23</v>
      </c>
      <c r="C48" s="9">
        <f>IF($C$60=0,0,$C$47/$C$60)</f>
        <v>6.1403508771929821E-2</v>
      </c>
      <c r="D48" s="9">
        <f>IF($D$60=0,0,$D$47/$D$60)</f>
        <v>9.0909090909090912E-2</v>
      </c>
      <c r="E48" s="9">
        <f>IF($E$60=0,0,$E$47/$E$60)</f>
        <v>0</v>
      </c>
      <c r="F48" s="9">
        <f>IF($F$60=0,0,$F$47/$F$60)</f>
        <v>0</v>
      </c>
      <c r="G48" s="9">
        <f>IF($G$60=0,0,$G$47/$G$60)</f>
        <v>0</v>
      </c>
      <c r="H48" s="9">
        <f>IF($H$60=0,0,$H$47/$H$60)</f>
        <v>0</v>
      </c>
      <c r="I48" s="9">
        <f>IF($I$60=0,0,$I$47/$I$60)</f>
        <v>0</v>
      </c>
      <c r="J48" s="9">
        <f>IF($J$60=0,0,$J$47/$J$60)</f>
        <v>5.5555555555555552E-2</v>
      </c>
      <c r="K48" s="9">
        <f>IF($K$60=0,0,$K$47/$K$60)</f>
        <v>0</v>
      </c>
      <c r="L48" s="9">
        <f>IF($L$60=0,0,$L$47/$L$60)</f>
        <v>0</v>
      </c>
      <c r="M48" s="9">
        <f>IF($M$60=0,0,$M$47/$M$60)</f>
        <v>0</v>
      </c>
      <c r="N48" s="9">
        <f>IF($N$60=0,0,$N$47/$N$60)</f>
        <v>0</v>
      </c>
      <c r="O48" s="9">
        <f>IF($O$60=0,0,$O$47/$O$60)</f>
        <v>0</v>
      </c>
      <c r="P48" s="9">
        <f>IF($P$60=0,0,$P$47/$P$60)</f>
        <v>0</v>
      </c>
      <c r="Q48" s="9">
        <f>IF($Q$60=0,0,$Q$47/$Q$60)</f>
        <v>0</v>
      </c>
      <c r="R48" s="9">
        <f>IF($R$60=0,0,$R$47/$R$60)</f>
        <v>0</v>
      </c>
      <c r="S48" s="9">
        <f>IF($S$60=0,0,$S$47/$S$60)</f>
        <v>0</v>
      </c>
      <c r="T48" s="9">
        <f>IF($T$60=0,0,$T$47/$T$60)</f>
        <v>0</v>
      </c>
      <c r="U48" s="9">
        <f>IF($U$60=0,0,$U$47/$U$60)</f>
        <v>0.03</v>
      </c>
    </row>
    <row r="49" spans="1:21" x14ac:dyDescent="0.25">
      <c r="A49" s="5" t="s">
        <v>219</v>
      </c>
      <c r="B49" s="6" t="s">
        <v>22</v>
      </c>
      <c r="C49" s="5">
        <v>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9</v>
      </c>
    </row>
    <row r="50" spans="1:21" x14ac:dyDescent="0.25">
      <c r="A50" s="7"/>
      <c r="B50" s="8" t="s">
        <v>23</v>
      </c>
      <c r="C50" s="9">
        <f>IF($C$60=0,0,$C$49/$C$60)</f>
        <v>6.1403508771929821E-2</v>
      </c>
      <c r="D50" s="9">
        <f>IF($D$60=0,0,$D$49/$D$60)</f>
        <v>0</v>
      </c>
      <c r="E50" s="9">
        <f>IF($E$60=0,0,$E$49/$E$60)</f>
        <v>0</v>
      </c>
      <c r="F50" s="9">
        <f>IF($F$60=0,0,$F$49/$F$60)</f>
        <v>0</v>
      </c>
      <c r="G50" s="9">
        <f>IF($G$60=0,0,$G$49/$G$60)</f>
        <v>0</v>
      </c>
      <c r="H50" s="9">
        <f>IF($H$60=0,0,$H$49/$H$60)</f>
        <v>0</v>
      </c>
      <c r="I50" s="9">
        <f>IF($I$60=0,0,$I$49/$I$60)</f>
        <v>2.3255813953488372E-2</v>
      </c>
      <c r="J50" s="9">
        <f>IF($J$60=0,0,$J$49/$J$60)</f>
        <v>0</v>
      </c>
      <c r="K50" s="9">
        <f>IF($K$60=0,0,$K$49/$K$60)</f>
        <v>0</v>
      </c>
      <c r="L50" s="9">
        <f>IF($L$60=0,0,$L$49/$L$60)</f>
        <v>0</v>
      </c>
      <c r="M50" s="9">
        <f>IF($M$60=0,0,$M$49/$M$60)</f>
        <v>2.7027027027027029E-2</v>
      </c>
      <c r="N50" s="9">
        <f>IF($N$60=0,0,$N$49/$N$60)</f>
        <v>0</v>
      </c>
      <c r="O50" s="9">
        <f>IF($O$60=0,0,$O$49/$O$60)</f>
        <v>0</v>
      </c>
      <c r="P50" s="9">
        <f>IF($P$60=0,0,$P$49/$P$60)</f>
        <v>0</v>
      </c>
      <c r="Q50" s="9">
        <f>IF($Q$60=0,0,$Q$49/$Q$60)</f>
        <v>0</v>
      </c>
      <c r="R50" s="9">
        <f>IF($R$60=0,0,$R$49/$R$60)</f>
        <v>0</v>
      </c>
      <c r="S50" s="9">
        <f>IF($S$60=0,0,$S$49/$S$60)</f>
        <v>0</v>
      </c>
      <c r="T50" s="9">
        <f>IF($T$60=0,0,$T$49/$T$60)</f>
        <v>0</v>
      </c>
      <c r="U50" s="9">
        <f>IF($U$60=0,0,$U$49/$U$60)</f>
        <v>0.03</v>
      </c>
    </row>
    <row r="51" spans="1:21" x14ac:dyDescent="0.25">
      <c r="A51" s="5" t="s">
        <v>220</v>
      </c>
      <c r="B51" s="6" t="s">
        <v>22</v>
      </c>
      <c r="C51" s="5">
        <v>5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5">
        <v>0</v>
      </c>
      <c r="M51" s="5">
        <v>1</v>
      </c>
      <c r="N51" s="5">
        <v>2</v>
      </c>
      <c r="O51" s="5">
        <v>0</v>
      </c>
      <c r="P51" s="5">
        <v>1</v>
      </c>
      <c r="Q51" s="5">
        <v>0</v>
      </c>
      <c r="R51" s="5">
        <v>0</v>
      </c>
      <c r="S51" s="5">
        <v>1</v>
      </c>
      <c r="T51" s="5">
        <v>0</v>
      </c>
      <c r="U51" s="5">
        <f>SUM($C$51:$T$51)</f>
        <v>13</v>
      </c>
    </row>
    <row r="52" spans="1:21" x14ac:dyDescent="0.25">
      <c r="A52" s="7"/>
      <c r="B52" s="8" t="s">
        <v>23</v>
      </c>
      <c r="C52" s="9">
        <f>IF($C$60=0,0,$C$51/$C$60)</f>
        <v>4.3859649122807015E-2</v>
      </c>
      <c r="D52" s="9">
        <f>IF($D$60=0,0,$D$51/$D$60)</f>
        <v>9.0909090909090912E-2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0</v>
      </c>
      <c r="I52" s="9">
        <f>IF($I$60=0,0,$I$51/$I$60)</f>
        <v>2.3255813953488372E-2</v>
      </c>
      <c r="J52" s="9">
        <f>IF($J$60=0,0,$J$51/$J$60)</f>
        <v>5.5555555555555552E-2</v>
      </c>
      <c r="K52" s="9">
        <f>IF($K$60=0,0,$K$51/$K$60)</f>
        <v>0</v>
      </c>
      <c r="L52" s="9">
        <f>IF($L$60=0,0,$L$51/$L$60)</f>
        <v>0</v>
      </c>
      <c r="M52" s="9">
        <f>IF($M$60=0,0,$M$51/$M$60)</f>
        <v>2.7027027027027029E-2</v>
      </c>
      <c r="N52" s="9">
        <f>IF($N$60=0,0,$N$51/$N$60)</f>
        <v>0.16666666666666666</v>
      </c>
      <c r="O52" s="9">
        <f>IF($O$60=0,0,$O$51/$O$60)</f>
        <v>0</v>
      </c>
      <c r="P52" s="9">
        <f>IF($P$60=0,0,$P$51/$P$60)</f>
        <v>8.3333333333333329E-2</v>
      </c>
      <c r="Q52" s="9">
        <f>IF($Q$60=0,0,$Q$51/$Q$60)</f>
        <v>0</v>
      </c>
      <c r="R52" s="9">
        <f>IF($R$60=0,0,$R$51/$R$60)</f>
        <v>0</v>
      </c>
      <c r="S52" s="9">
        <f>IF($S$60=0,0,$S$51/$S$60)</f>
        <v>0.33333333333333331</v>
      </c>
      <c r="T52" s="9">
        <f>IF($T$60=0,0,$T$51/$T$60)</f>
        <v>0</v>
      </c>
      <c r="U52" s="9">
        <f>IF($U$60=0,0,$U$51/$U$60)</f>
        <v>4.3333333333333335E-2</v>
      </c>
    </row>
    <row r="53" spans="1:21" x14ac:dyDescent="0.25">
      <c r="A53" s="5" t="s">
        <v>221</v>
      </c>
      <c r="B53" s="6" t="s">
        <v>22</v>
      </c>
      <c r="C53" s="5">
        <v>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1</v>
      </c>
      <c r="S53" s="5">
        <v>0</v>
      </c>
      <c r="T53" s="5">
        <v>0</v>
      </c>
      <c r="U53" s="5">
        <f>SUM($C$53:$T$53)</f>
        <v>9</v>
      </c>
    </row>
    <row r="54" spans="1:21" x14ac:dyDescent="0.25">
      <c r="A54" s="7"/>
      <c r="B54" s="8" t="s">
        <v>23</v>
      </c>
      <c r="C54" s="9">
        <f>IF($C$60=0,0,$C$53/$C$60)</f>
        <v>2.6315789473684209E-2</v>
      </c>
      <c r="D54" s="9">
        <f>IF($D$60=0,0,$D$53/$D$60)</f>
        <v>0</v>
      </c>
      <c r="E54" s="9">
        <f>IF($E$60=0,0,$E$53/$E$60)</f>
        <v>0</v>
      </c>
      <c r="F54" s="9">
        <f>IF($F$60=0,0,$F$53/$F$60)</f>
        <v>0</v>
      </c>
      <c r="G54" s="9">
        <f>IF($G$60=0,0,$G$53/$G$60)</f>
        <v>0</v>
      </c>
      <c r="H54" s="9">
        <f>IF($H$60=0,0,$H$53/$H$60)</f>
        <v>0</v>
      </c>
      <c r="I54" s="9">
        <f>IF($I$60=0,0,$I$53/$I$60)</f>
        <v>6.9767441860465115E-2</v>
      </c>
      <c r="J54" s="9">
        <f>IF($J$60=0,0,$J$53/$J$60)</f>
        <v>0</v>
      </c>
      <c r="K54" s="9">
        <f>IF($K$60=0,0,$K$53/$K$60)</f>
        <v>0</v>
      </c>
      <c r="L54" s="9">
        <f>IF($L$60=0,0,$L$53/$L$60)</f>
        <v>0</v>
      </c>
      <c r="M54" s="9">
        <f>IF($M$60=0,0,$M$53/$M$60)</f>
        <v>0</v>
      </c>
      <c r="N54" s="9">
        <f>IF($N$60=0,0,$N$53/$N$60)</f>
        <v>0</v>
      </c>
      <c r="O54" s="9">
        <f>IF($O$60=0,0,$O$53/$O$60)</f>
        <v>0</v>
      </c>
      <c r="P54" s="9">
        <f>IF($P$60=0,0,$P$53/$P$60)</f>
        <v>0.16666666666666666</v>
      </c>
      <c r="Q54" s="9">
        <f>IF($Q$60=0,0,$Q$53/$Q$60)</f>
        <v>0</v>
      </c>
      <c r="R54" s="9">
        <f>IF($R$60=0,0,$R$53/$R$60)</f>
        <v>0.1111111111111111</v>
      </c>
      <c r="S54" s="9">
        <f>IF($S$60=0,0,$S$53/$S$60)</f>
        <v>0</v>
      </c>
      <c r="T54" s="9">
        <f>IF($T$60=0,0,$T$53/$T$60)</f>
        <v>0</v>
      </c>
      <c r="U54" s="9">
        <f>IF($U$60=0,0,$U$53/$U$60)</f>
        <v>0.03</v>
      </c>
    </row>
    <row r="55" spans="1:21" x14ac:dyDescent="0.25">
      <c r="A55" s="5" t="s">
        <v>222</v>
      </c>
      <c r="B55" s="6" t="s">
        <v>22</v>
      </c>
      <c r="C55" s="5">
        <v>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6</v>
      </c>
    </row>
    <row r="56" spans="1:21" x14ac:dyDescent="0.25">
      <c r="A56" s="7"/>
      <c r="B56" s="8" t="s">
        <v>23</v>
      </c>
      <c r="C56" s="9">
        <f>IF($C$60=0,0,$C$55/$C$60)</f>
        <v>2.6315789473684209E-2</v>
      </c>
      <c r="D56" s="9">
        <f>IF($D$60=0,0,$D$55/$D$60)</f>
        <v>0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4.6511627906976744E-2</v>
      </c>
      <c r="J56" s="9">
        <f>IF($J$60=0,0,$J$55/$J$60)</f>
        <v>5.5555555555555552E-2</v>
      </c>
      <c r="K56" s="9">
        <f>IF($K$60=0,0,$K$55/$K$60)</f>
        <v>0</v>
      </c>
      <c r="L56" s="9">
        <f>IF($L$60=0,0,$L$55/$L$60)</f>
        <v>0</v>
      </c>
      <c r="M56" s="9">
        <f>IF($M$60=0,0,$M$55/$M$60)</f>
        <v>0</v>
      </c>
      <c r="N56" s="9">
        <f>IF($N$60=0,0,$N$55/$N$60)</f>
        <v>0</v>
      </c>
      <c r="O56" s="9">
        <f>IF($O$60=0,0,$O$55/$O$60)</f>
        <v>0</v>
      </c>
      <c r="P56" s="9">
        <f>IF($P$60=0,0,$P$55/$P$60)</f>
        <v>0</v>
      </c>
      <c r="Q56" s="9">
        <f>IF($Q$60=0,0,$Q$55/$Q$60)</f>
        <v>0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0.02</v>
      </c>
    </row>
    <row r="57" spans="1:21" x14ac:dyDescent="0.25">
      <c r="A57" s="5" t="s">
        <v>60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IF($C$60=0,0,$C$57/$C$60)</f>
        <v>0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0</v>
      </c>
    </row>
    <row r="60" spans="1:21" x14ac:dyDescent="0.25">
      <c r="B60" s="4" t="s">
        <v>223</v>
      </c>
      <c r="C60" s="5">
        <f>$C$9+$C$11+$C$13+$C$15+$C$17+$C$19+$C$21+$C$23+$C$25+$C$27+$C$29+$C$31+$C$33+$C$35+$C$37+$C$39+$C$41+$C$43+$C$45+$C$47+$C$49+$C$51+$C$53+$C$55+$C$57</f>
        <v>114</v>
      </c>
      <c r="D60" s="5">
        <f>$D$9+$D$11+$D$13+$D$15+$D$17+$D$19+$D$21+$D$23+$D$25+$D$27+$D$29+$D$31+$D$33+$D$35+$D$37+$D$39+$D$41+$D$43+$D$45+$D$47+$D$49+$D$51+$D$53+$D$55+$D$57</f>
        <v>11</v>
      </c>
      <c r="E60" s="5">
        <f>$E$9+$E$11+$E$13+$E$15+$E$17+$E$19+$E$21+$E$23+$E$25+$E$27+$E$29+$E$31+$E$33+$E$35+$E$37+$E$39+$E$41+$E$43+$E$45+$E$47+$E$49+$E$51+$E$53+$E$55+$E$57</f>
        <v>2</v>
      </c>
      <c r="F60" s="5">
        <f>$F$9+$F$11+$F$13+$F$15+$F$17+$F$19+$F$21+$F$23+$F$25+$F$27+$F$29+$F$31+$F$33+$F$35+$F$37+$F$39+$F$41+$F$43+$F$45+$F$47+$F$49+$F$51+$F$53+$F$55+$F$57</f>
        <v>1</v>
      </c>
      <c r="G60" s="5">
        <f>$G$9+$G$11+$G$13+$G$15+$G$17+$G$19+$G$21+$G$23+$G$25+$G$27+$G$29+$G$31+$G$33+$G$35+$G$37+$G$39+$G$41+$G$43+$G$45+$G$47+$G$49+$G$51+$G$53+$G$55+$G$57</f>
        <v>1</v>
      </c>
      <c r="H60" s="5">
        <f>$H$9+$H$11+$H$13+$H$15+$H$17+$H$19+$H$21+$H$23+$H$25+$H$27+$H$29+$H$31+$H$33+$H$35+$H$37+$H$39+$H$41+$H$43+$H$45+$H$47+$H$49+$H$51+$H$53+$H$55+$H$57</f>
        <v>7</v>
      </c>
      <c r="I60" s="5">
        <f>$I$9+$I$11+$I$13+$I$15+$I$17+$I$19+$I$21+$I$23+$I$25+$I$27+$I$29+$I$31+$I$33+$I$35+$I$37+$I$39+$I$41+$I$43+$I$45+$I$47+$I$49+$I$51+$I$53+$I$55+$I$57</f>
        <v>43</v>
      </c>
      <c r="J60" s="5">
        <f>$J$9+$J$11+$J$13+$J$15+$J$17+$J$19+$J$21+$J$23+$J$25+$J$27+$J$29+$J$31+$J$33+$J$35+$J$37+$J$39+$J$41+$J$43+$J$45+$J$47+$J$49+$J$51+$J$53+$J$55+$J$57</f>
        <v>18</v>
      </c>
      <c r="K60" s="5">
        <f>$K$9+$K$11+$K$13+$K$15+$K$17+$K$19+$K$21+$K$23+$K$25+$K$27+$K$29+$K$31+$K$33+$K$35+$K$37+$K$39+$K$41+$K$43+$K$45+$K$47+$K$49+$K$51+$K$53+$K$55+$K$57</f>
        <v>11</v>
      </c>
      <c r="L60" s="5">
        <f>$L$9+$L$11+$L$13+$L$15+$L$17+$L$19+$L$21+$L$23+$L$25+$L$27+$L$29+$L$31+$L$33+$L$35+$L$37+$L$39+$L$41+$L$43+$L$45+$L$47+$L$49+$L$51+$L$53+$L$55+$L$57</f>
        <v>4</v>
      </c>
      <c r="M60" s="5">
        <f>$M$9+$M$11+$M$13+$M$15+$M$17+$M$19+$M$21+$M$23+$M$25+$M$27+$M$29+$M$31+$M$33+$M$35+$M$37+$M$39+$M$41+$M$43+$M$45+$M$47+$M$49+$M$51+$M$53+$M$55+$M$57</f>
        <v>37</v>
      </c>
      <c r="N60" s="5">
        <f>$N$9+$N$11+$N$13+$N$15+$N$17+$N$19+$N$21+$N$23+$N$25+$N$27+$N$29+$N$31+$N$33+$N$35+$N$37+$N$39+$N$41+$N$43+$N$45+$N$47+$N$49+$N$51+$N$53+$N$55+$N$57</f>
        <v>12</v>
      </c>
      <c r="O60" s="5">
        <f>$O$9+$O$11+$O$13+$O$15+$O$17+$O$19+$O$21+$O$23+$O$25+$O$27+$O$29+$O$31+$O$33+$O$35+$O$37+$O$39+$O$41+$O$43+$O$45+$O$47+$O$49+$O$51+$O$53+$O$55+$O$57</f>
        <v>1</v>
      </c>
      <c r="P60" s="5">
        <f>$P$9+$P$11+$P$13+$P$15+$P$17+$P$19+$P$21+$P$23+$P$25+$P$27+$P$29+$P$31+$P$33+$P$35+$P$37+$P$39+$P$41+$P$43+$P$45+$P$47+$P$49+$P$51+$P$53+$P$55+$P$57</f>
        <v>12</v>
      </c>
      <c r="Q60" s="5">
        <f>$Q$9+$Q$11+$Q$13+$Q$15+$Q$17+$Q$19+$Q$21+$Q$23+$Q$25+$Q$27+$Q$29+$Q$31+$Q$33+$Q$35+$Q$37+$Q$39+$Q$41+$Q$43+$Q$45+$Q$47+$Q$49+$Q$51+$Q$53+$Q$55+$Q$57</f>
        <v>12</v>
      </c>
      <c r="R60" s="5">
        <f>$R$9+$R$11+$R$13+$R$15+$R$17+$R$19+$R$21+$R$23+$R$25+$R$27+$R$29+$R$31+$R$33+$R$35+$R$37+$R$39+$R$41+$R$43+$R$45+$R$47+$R$49+$R$51+$R$53+$R$55+$R$57</f>
        <v>9</v>
      </c>
      <c r="S60" s="5">
        <f>$S$9+$S$11+$S$13+$S$15+$S$17+$S$19+$S$21+$S$23+$S$25+$S$27+$S$29+$S$31+$S$33+$S$35+$S$37+$S$39+$S$41+$S$43+$S$45+$S$47+$S$49+$S$51+$S$53+$S$55+$S$57</f>
        <v>3</v>
      </c>
      <c r="T60" s="5">
        <f>$T$9+$T$11+$T$13+$T$15+$T$17+$T$19+$T$21+$T$23+$T$25+$T$27+$T$29+$T$31+$T$33+$T$35+$T$37+$T$39+$T$41+$T$43+$T$45+$T$47+$T$49+$T$51+$T$53+$T$55+$T$57</f>
        <v>2</v>
      </c>
      <c r="U60" s="5">
        <f>SUM($C$60:$T$60)</f>
        <v>300</v>
      </c>
    </row>
    <row r="61" spans="1:21" x14ac:dyDescent="0.25">
      <c r="C61" s="10">
        <f>$C$60/$U$60</f>
        <v>0.38</v>
      </c>
      <c r="D61" s="10">
        <f>$D$60/$U$60</f>
        <v>3.6666666666666667E-2</v>
      </c>
      <c r="E61" s="10">
        <f>$E$60/$U$60</f>
        <v>6.6666666666666671E-3</v>
      </c>
      <c r="F61" s="10">
        <f>$F$60/$U$60</f>
        <v>3.3333333333333335E-3</v>
      </c>
      <c r="G61" s="10">
        <f>$G$60/$U$60</f>
        <v>3.3333333333333335E-3</v>
      </c>
      <c r="H61" s="10">
        <f>$H$60/$U$60</f>
        <v>2.3333333333333334E-2</v>
      </c>
      <c r="I61" s="10">
        <f>$I$60/$U$60</f>
        <v>0.14333333333333334</v>
      </c>
      <c r="J61" s="10">
        <f>$J$60/$U$60</f>
        <v>0.06</v>
      </c>
      <c r="K61" s="10">
        <f>$K$60/$U$60</f>
        <v>3.6666666666666667E-2</v>
      </c>
      <c r="L61" s="10">
        <f>$L$60/$U$60</f>
        <v>1.3333333333333334E-2</v>
      </c>
      <c r="M61" s="10">
        <f>$M$60/$U$60</f>
        <v>0.12333333333333334</v>
      </c>
      <c r="N61" s="10">
        <f>$N$60/$U$60</f>
        <v>0.04</v>
      </c>
      <c r="O61" s="10">
        <f>$O$60/$U$60</f>
        <v>3.3333333333333335E-3</v>
      </c>
      <c r="P61" s="10">
        <f>$P$60/$U$60</f>
        <v>0.04</v>
      </c>
      <c r="Q61" s="10">
        <f>$Q$60/$U$60</f>
        <v>0.04</v>
      </c>
      <c r="R61" s="10">
        <f>$R$60/$U$60</f>
        <v>0.03</v>
      </c>
      <c r="S61" s="10">
        <f>$S$60/$U$60</f>
        <v>0.01</v>
      </c>
      <c r="T61" s="10">
        <f>$T$60/$U$60</f>
        <v>6.6666666666666671E-3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2018-05-31T14:03:03Z</dcterms:created>
  <dcterms:modified xsi:type="dcterms:W3CDTF">2018-05-31T14:06:50Z</dcterms:modified>
</cp:coreProperties>
</file>